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65" tabRatio="835" firstSheet="1" activeTab="1"/>
  </bookViews>
  <sheets>
    <sheet name="DAMAN" sheetId="1" r:id="rId1"/>
    <sheet name="SILVASSA" sheetId="2" r:id="rId2"/>
    <sheet name="BOISAR" sheetId="3" r:id="rId3"/>
    <sheet name="SOLAN" sheetId="4" r:id="rId4"/>
    <sheet name="VAPI RSC" sheetId="5" r:id="rId5"/>
    <sheet name="NASHIK RSC" sheetId="6" r:id="rId6"/>
    <sheet name="EX-DAMAN DEPOT" sheetId="7" r:id="rId7"/>
    <sheet name="EX-VASAI DEPOT" sheetId="8" r:id="rId8"/>
    <sheet name="EX-PUNE DEPOT" sheetId="9" r:id="rId9"/>
    <sheet name="EX-KOLHAPUR DEPOT" sheetId="10" r:id="rId10"/>
    <sheet name="T&amp;C" sheetId="11" r:id="rId11"/>
  </sheets>
  <definedNames>
    <definedName name="_xlnm.Print_Area" localSheetId="2">'BOISAR'!$A$1:$K$76</definedName>
    <definedName name="_xlnm.Print_Area" localSheetId="0">'DAMAN'!$A$1:$K$76</definedName>
    <definedName name="_xlnm.Print_Area" localSheetId="5">'NASHIK RSC'!$A$1:$G$94</definedName>
    <definedName name="_xlnm.Print_Area" localSheetId="1">'SILVASSA'!$A$1:$J$74</definedName>
    <definedName name="_xlnm.Print_Area" localSheetId="3">'SOLAN'!$A$1:$K$78</definedName>
  </definedNames>
  <calcPr fullCalcOnLoad="1"/>
</workbook>
</file>

<file path=xl/sharedStrings.xml><?xml version="1.0" encoding="utf-8"?>
<sst xmlns="http://schemas.openxmlformats.org/spreadsheetml/2006/main" count="1741" uniqueCount="195">
  <si>
    <t>BASIC</t>
  </si>
  <si>
    <t>TOTAL</t>
  </si>
  <si>
    <t>UTILITY</t>
  </si>
  <si>
    <t>XEHD</t>
  </si>
  <si>
    <t>XMHD</t>
  </si>
  <si>
    <t>IM</t>
  </si>
  <si>
    <t>RAFFIA</t>
  </si>
  <si>
    <t>MFI</t>
  </si>
  <si>
    <t>GPBM</t>
  </si>
  <si>
    <t>HM</t>
  </si>
  <si>
    <t>080M60</t>
  </si>
  <si>
    <t>042R35A</t>
  </si>
  <si>
    <t>DXB</t>
  </si>
  <si>
    <t>GRADE</t>
  </si>
  <si>
    <t>(-) C D</t>
  </si>
  <si>
    <t>TQ</t>
  </si>
  <si>
    <t>1030MG</t>
  </si>
  <si>
    <t>H D P E</t>
  </si>
  <si>
    <t>010E52</t>
  </si>
  <si>
    <t>INJ.M.</t>
  </si>
  <si>
    <t>LLDPE</t>
  </si>
  <si>
    <t>PP</t>
  </si>
  <si>
    <t>NA</t>
  </si>
  <si>
    <t>DXF</t>
  </si>
  <si>
    <t>XRLL</t>
  </si>
  <si>
    <t>FILM</t>
  </si>
  <si>
    <t>XMLL</t>
  </si>
  <si>
    <t>XFLL</t>
  </si>
  <si>
    <t>PIPE</t>
  </si>
  <si>
    <t>004DP44 ( PE80 )</t>
  </si>
  <si>
    <t>065E24A</t>
  </si>
  <si>
    <t>EC</t>
  </si>
  <si>
    <t>I) Cash Discounts(CD) &amp; Early Payment Incentive( EPI)</t>
  </si>
  <si>
    <t xml:space="preserve">    b. All Ex Stock Sales will be cash only sales. No CD and Credit will be available on the Ex CS Sales</t>
  </si>
  <si>
    <t xml:space="preserve">    c. CD shall be applicable on Prime and Non Prime grades only</t>
  </si>
  <si>
    <t xml:space="preserve">    d. 14 Days Interest Free Credit (IFC) shall be applicable to Customers buying on Ex-Works Sales Only, on Credit in lieu of CD</t>
  </si>
  <si>
    <t xml:space="preserve">        and the same shall not be applicable on Ex-Stock Sales</t>
  </si>
  <si>
    <t xml:space="preserve">        is received before the IFC period.</t>
  </si>
  <si>
    <t>II) Monthly Upliftment Incentive (MUI)</t>
  </si>
  <si>
    <t xml:space="preserve">    a) MUI will be offered to customers for buying quantity of material as per monthly upliftment slabs.</t>
  </si>
  <si>
    <t xml:space="preserve">        MUI will be issued through credit notes in the subsequent month</t>
  </si>
  <si>
    <t xml:space="preserve">    b) Ex works quantities and Ex Stockist Sales can be clubbed together for applicability of MUI for the month</t>
  </si>
  <si>
    <t xml:space="preserve">    d) MUI will be applicable on Prime &amp; Non Prime Grades only</t>
  </si>
  <si>
    <t>III) Trade Discount (TD)</t>
  </si>
  <si>
    <t>C) Utility grades (UG)/ Plant Waste (PW)/ Sweep Grades (SG)</t>
  </si>
  <si>
    <t xml:space="preserve">    a) PP/PE -UG/PW &amp; SG would be sold on EX-WORKS and CASH TERMS only</t>
  </si>
  <si>
    <t xml:space="preserve">    b) MUI shall not be applicable either on UG/PW &amp; SG off take quantity or on Clubbing of UG/PW &amp;SG</t>
  </si>
  <si>
    <t xml:space="preserve">       off take quantity with any other grade.</t>
  </si>
  <si>
    <t xml:space="preserve">D) Delivery Charges Ex Panipat shall be billed as per actuals (Annexure - II) in addition to ZGTP. </t>
  </si>
  <si>
    <t xml:space="preserve">     Unloading and Varai Charges to be borne by the Customer.</t>
  </si>
  <si>
    <t>ZGTP of cut and torn bags would be lower by Rs 800/MT than the corresponding ZGTP</t>
  </si>
  <si>
    <t>Material will be sold on actual weight basis.</t>
  </si>
  <si>
    <t>BASIC LANDED</t>
  </si>
  <si>
    <t>003DB52</t>
  </si>
  <si>
    <t>MBM</t>
  </si>
  <si>
    <t>500M24A</t>
  </si>
  <si>
    <t>LL -IM</t>
  </si>
  <si>
    <t>ROTO M</t>
  </si>
  <si>
    <t>Please Refer Terms &amp; Conditions</t>
  </si>
  <si>
    <t xml:space="preserve">                    LLDPE</t>
  </si>
  <si>
    <t xml:space="preserve">                                 PP</t>
  </si>
  <si>
    <t xml:space="preserve">                        H D P E</t>
  </si>
  <si>
    <t>2120MC</t>
  </si>
  <si>
    <t>010F18S/010F18A</t>
  </si>
  <si>
    <t>3030MG</t>
  </si>
  <si>
    <t>DEL CREDERE ASSOCIATE (DCA) CUM CONSIGNMENT STOCKIEST (CS) OF INDIAN OIL CORPORATION LIMITED FOR PE/PP</t>
  </si>
  <si>
    <t>Tel: 022-40572999 (20 Lines) Fax: 022-40572900</t>
  </si>
  <si>
    <r>
      <t>BORANA PLASTIC LIMITED</t>
    </r>
    <r>
      <rPr>
        <sz val="18"/>
        <color indexed="8"/>
        <rFont val="Trebuchet MS"/>
        <family val="2"/>
      </rPr>
      <t xml:space="preserve"> </t>
    </r>
  </si>
  <si>
    <t>DCA CUM CS  OF INDIAN OIL CORPORATION LIMITED FOR PE/PP</t>
  </si>
  <si>
    <t>180M50</t>
  </si>
  <si>
    <t>5080MG</t>
  </si>
  <si>
    <t>010DP45 (PE 63)</t>
  </si>
  <si>
    <t>002DP48P100</t>
  </si>
  <si>
    <t>2020EC</t>
  </si>
  <si>
    <t>BM/EXT</t>
  </si>
  <si>
    <t>2120MC-NP</t>
  </si>
  <si>
    <t>HOMO FIBRE</t>
  </si>
  <si>
    <t>38/25</t>
  </si>
  <si>
    <t>11/*20</t>
  </si>
  <si>
    <t>5080MG-NP</t>
  </si>
  <si>
    <t>PP CP</t>
  </si>
  <si>
    <t>3120MA</t>
  </si>
  <si>
    <t>012E50</t>
  </si>
  <si>
    <t>Raffia</t>
  </si>
  <si>
    <t>080M60U</t>
  </si>
  <si>
    <t>Would be charged from the date of invoice</t>
  </si>
  <si>
    <t>Sales from Depot: interest would be charged @24% p.a. from the date of Invoice</t>
  </si>
  <si>
    <t>010DP45U</t>
  </si>
  <si>
    <t>002DF50</t>
  </si>
  <si>
    <t xml:space="preserve">003DF49 </t>
  </si>
  <si>
    <t>003DF49</t>
  </si>
  <si>
    <t xml:space="preserve">    f. EPI will be applicable on Ex Works / Ex RSC Credit Sales only.</t>
  </si>
  <si>
    <t>Against 14 days credit Term Sale : interest on late payment after due date would be charged at 28% p.a. from the due date</t>
  </si>
  <si>
    <t>020F18A</t>
  </si>
  <si>
    <t>Monthly Upliftment Incentive (MUI) for PP</t>
  </si>
  <si>
    <t>&gt;=15   &lt;  48</t>
  </si>
  <si>
    <t>&gt;=48   &lt; 128</t>
  </si>
  <si>
    <t>&gt;=128 &lt; 176</t>
  </si>
  <si>
    <t>&gt;=352 &lt; 528</t>
  </si>
  <si>
    <t>&gt;=528 &lt; 720</t>
  </si>
  <si>
    <t>&gt;=720</t>
  </si>
  <si>
    <t>&gt;=9   &lt;  27</t>
  </si>
  <si>
    <t>&gt;=27   &lt; 72</t>
  </si>
  <si>
    <t>&gt;=72 &lt;  99</t>
  </si>
  <si>
    <t>&gt;=99 &lt; 198</t>
  </si>
  <si>
    <t>&gt;=198 &lt; 297</t>
  </si>
  <si>
    <t>&gt;=297 &lt; 405</t>
  </si>
  <si>
    <t xml:space="preserve">&gt;=405 </t>
  </si>
  <si>
    <t>(-) C.D</t>
  </si>
  <si>
    <t>Amravati</t>
  </si>
  <si>
    <t>Aurangabad</t>
  </si>
  <si>
    <t>Jalna</t>
  </si>
  <si>
    <t>Kolhapur</t>
  </si>
  <si>
    <t>Latur</t>
  </si>
  <si>
    <t>Mumbai City</t>
  </si>
  <si>
    <t>Nagpur</t>
  </si>
  <si>
    <t>Pune</t>
  </si>
  <si>
    <t>Sindhudurg</t>
  </si>
  <si>
    <t>Thane</t>
  </si>
  <si>
    <t>ALL PRICES ARE EX- WEARHOUSE PRICE</t>
  </si>
  <si>
    <t>4080 MH/4100 MH</t>
  </si>
  <si>
    <t xml:space="preserve"> </t>
  </si>
  <si>
    <t>PP HP</t>
  </si>
  <si>
    <t>RCP</t>
  </si>
  <si>
    <t xml:space="preserve">    a. CD on Ex-Works sales will be Rs 1100/- per MT on pre-Excise basis for Cash Customers</t>
  </si>
  <si>
    <t xml:space="preserve">    e. An Early Payment Incentive (EPI) of Rs 78.6/ MT/Day will be applicable for Credit customers if payment</t>
  </si>
  <si>
    <t>4080MA</t>
  </si>
  <si>
    <t>PP ICP</t>
  </si>
  <si>
    <t>3400MN</t>
  </si>
  <si>
    <t>3650MN</t>
  </si>
  <si>
    <t>3550MN</t>
  </si>
  <si>
    <t>1030FG</t>
  </si>
  <si>
    <t>BOPP</t>
  </si>
  <si>
    <t>GST 18%</t>
  </si>
  <si>
    <t xml:space="preserve"> + 18% GST</t>
  </si>
  <si>
    <t>030F18A</t>
  </si>
  <si>
    <t>010L22S</t>
  </si>
  <si>
    <t>020M52</t>
  </si>
  <si>
    <t>DRIP PIPE</t>
  </si>
  <si>
    <t xml:space="preserve">    b) No TD will be applicable on Ex Stockist Prices on Prime &amp; Non-Prime grades of HDPE 010E52</t>
  </si>
  <si>
    <t xml:space="preserve">    c) TD of Rs. 2500/- per MT will be applicable on Prime &amp; Non-Prime grade fo 010DP45U on Pre GST basis. </t>
  </si>
  <si>
    <t xml:space="preserve">    a) TD of Rs.2000/- per MT will be applicable on Prime&amp;Non-Prime grades of 003DP47,004DP44 &amp; 002DP48 on post sale basis ( &lt;20 MT -1950/MT )</t>
  </si>
  <si>
    <t xml:space="preserve">    c) PE &amp; PP grades would not be allowed to be combined for the purpose of MUI applicability</t>
  </si>
  <si>
    <t>.</t>
  </si>
  <si>
    <t>BASIC DELIVERED</t>
  </si>
  <si>
    <t xml:space="preserve">    b)   Price of non prime grades will be lower by Rs 800/MT than the respective prime grades.</t>
  </si>
  <si>
    <t xml:space="preserve">    a)   Delivered Price Ex Plant for PP / PE is enclosed </t>
  </si>
  <si>
    <t xml:space="preserve">E) Freight, Loading and Varai Charges  on Ex Stockist Sales to be borne by the customers themselves:  </t>
  </si>
  <si>
    <t>F) Any local levies applicable on goods will be extra.</t>
  </si>
  <si>
    <t>H) All Applicable Statutory levies such as IGST, SGST, CGST etc will be charged extra at the prevailing rates.</t>
  </si>
  <si>
    <t>I)  Packaging :Prices are inclusive of standard packaging in 25 Kg bags</t>
  </si>
  <si>
    <t>J) Cut and torn bags</t>
  </si>
  <si>
    <t xml:space="preserve">K) against Cash Term sale : interest on late payment would be charged @24% p.a. upto 14 days and after 14 days interest @28% p.a. </t>
  </si>
  <si>
    <t>002DB52</t>
  </si>
  <si>
    <t>012DB54/010DB50/012DB60</t>
  </si>
  <si>
    <t>Email: boranagroup@gmail.com website: www.boranagroup.co.in</t>
  </si>
  <si>
    <t>1110MAS / P1110MAS</t>
  </si>
  <si>
    <t>1110MG/1200MG/P1110MG</t>
  </si>
  <si>
    <t>1060MG/P1060MG</t>
  </si>
  <si>
    <t>1030RG/P1030RG</t>
  </si>
  <si>
    <t>1100FS/P1100FS</t>
  </si>
  <si>
    <t>1350EG/P1030EG</t>
  </si>
  <si>
    <t>1350YG/1250YG/P1350YG</t>
  </si>
  <si>
    <t>&gt;=5   &lt;  15</t>
  </si>
  <si>
    <t>&gt;=176 &lt; 270</t>
  </si>
  <si>
    <t>&gt;=270 &lt; 352</t>
  </si>
  <si>
    <t>&gt;=5   &lt;  9</t>
  </si>
  <si>
    <t>4015EG</t>
  </si>
  <si>
    <t>P1200MAS</t>
  </si>
  <si>
    <t>Monthly Upliftment Incentive (MUI) for HDPE</t>
  </si>
  <si>
    <t>Monthly Upliftment Incentive (MUI) for LLDPE</t>
  </si>
  <si>
    <t>DAMAN</t>
  </si>
  <si>
    <t>LOCATIONAL DISCOUNT /MT ON PRE GST BASIS</t>
  </si>
  <si>
    <t>1600MN / P1600MN</t>
  </si>
  <si>
    <t>1200MC</t>
  </si>
  <si>
    <t>2300MC</t>
  </si>
  <si>
    <t>3250MN</t>
  </si>
  <si>
    <t>P1070FG</t>
  </si>
  <si>
    <t>HDPE</t>
  </si>
  <si>
    <t xml:space="preserve">5300MN </t>
  </si>
  <si>
    <t>2300MX</t>
  </si>
  <si>
    <t>3250MG</t>
  </si>
  <si>
    <t>3104,31st FLOOR,KOHINOOR SQUARE,</t>
  </si>
  <si>
    <t xml:space="preserve">N.C.KELKAR MARG,SHIVAJI PARK,DADAR (WEST), MUMBAI - 400 028
</t>
  </si>
  <si>
    <t>PRICE LIST INDIAN OIL CORPORATION LTD. EX. PANIPAT/PARADIP WORKS - DAMAN W.E.F 01-04-2024</t>
  </si>
  <si>
    <t>PRICE LIST INDIAN OIL CORPORATION LTD. EX. PANIPAT/PARADIP WORKS - SILVASSA W.E.F. 01-04-2024</t>
  </si>
  <si>
    <t>PRICE LIST INDIAN OIL CORPORATION LTD. EX. PANIPAT/PARADIP WORKS - BOISAR W.E.F. 01-04-2024</t>
  </si>
  <si>
    <t>PRICE LIST INDIAN OIL CORPORATION LTD. EX. PANIPAT/PARADIP WORKS - SOLAN   W.E.F. 01-04-2024</t>
  </si>
  <si>
    <t>PRICE LIST INDIAN OIL CORPORATION LTD. DOPW DAMAN DEPOT  W.E.F 01-04-2024</t>
  </si>
  <si>
    <t>PRICE LIST INDIAN OIL CORPORATION LTD. RSC VAPI DEPOT  W.E.F. 01-04-2024</t>
  </si>
  <si>
    <t>PRICE LIST INDIAN OIL CORPORATION LTD. RSC NASIK DEPOT  W.E. F. 01-04-2024</t>
  </si>
  <si>
    <t>PRICE LIST INDIAN OIL CORPORATION LTD. EX. CS VASAI DEPOT  W.E.F 01-04-2024</t>
  </si>
  <si>
    <t>PRICE LIST INDIAN OIL CORPORATION LTD. DOPW PUNE DEPOT  W.E.F 01-04-2024</t>
  </si>
  <si>
    <t>PRICE LIST INDIAN OIL CORPORATION LTD. DOPW KOLHAPUR DEPOT  W.E.F 01-04-2024</t>
  </si>
  <si>
    <t>Terms &amp; Conditons 01-04-2024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</si>
</sst>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;[Red]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sz val="10"/>
      <color indexed="8"/>
      <name val="Arial"/>
      <family val="2"/>
    </font>
    <font>
      <sz val="12"/>
      <color indexed="8"/>
      <name val="Trebuchet MS"/>
      <family val="2"/>
    </font>
    <font>
      <b/>
      <u val="single"/>
      <sz val="16"/>
      <color indexed="10"/>
      <name val="Verdana"/>
      <family val="2"/>
    </font>
    <font>
      <b/>
      <u val="single"/>
      <sz val="11"/>
      <color indexed="8"/>
      <name val="Trebuchet MS"/>
      <family val="2"/>
    </font>
    <font>
      <sz val="12"/>
      <color indexed="8"/>
      <name val="Verdana"/>
      <family val="2"/>
    </font>
    <font>
      <b/>
      <u val="single"/>
      <sz val="18"/>
      <color indexed="10"/>
      <name val="Verdana"/>
      <family val="2"/>
    </font>
    <font>
      <sz val="18"/>
      <color indexed="8"/>
      <name val="Trebuchet MS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Comic Sans MS"/>
      <family val="4"/>
    </font>
    <font>
      <b/>
      <sz val="11"/>
      <name val="Tahoma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28" fillId="0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 quotePrefix="1">
      <alignment/>
    </xf>
    <xf numFmtId="0" fontId="19" fillId="0" borderId="12" xfId="0" applyFont="1" applyFill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indent="1"/>
    </xf>
    <xf numFmtId="0" fontId="19" fillId="0" borderId="21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36" fillId="0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32" fillId="0" borderId="24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2" fillId="0" borderId="25" xfId="0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Fill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2" fontId="0" fillId="0" borderId="1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5" xfId="0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4" fillId="0" borderId="0" xfId="0" applyFont="1" applyFill="1" applyAlignment="1">
      <alignment/>
    </xf>
    <xf numFmtId="166" fontId="0" fillId="0" borderId="25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22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0" fontId="24" fillId="0" borderId="32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166" fontId="0" fillId="0" borderId="16" xfId="0" applyNumberForma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28" fillId="0" borderId="3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8" fillId="0" borderId="34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28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22" fillId="0" borderId="14" xfId="0" applyFont="1" applyFill="1" applyBorder="1" applyAlignment="1">
      <alignment/>
    </xf>
    <xf numFmtId="0" fontId="24" fillId="0" borderId="15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36" xfId="0" applyFill="1" applyBorder="1" applyAlignment="1">
      <alignment/>
    </xf>
    <xf numFmtId="0" fontId="32" fillId="0" borderId="24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2" fillId="0" borderId="3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2" fillId="0" borderId="28" xfId="0" applyFont="1" applyFill="1" applyBorder="1" applyAlignment="1">
      <alignment horizontal="center"/>
    </xf>
    <xf numFmtId="0" fontId="24" fillId="0" borderId="41" xfId="0" applyFont="1" applyFill="1" applyBorder="1" applyAlignment="1">
      <alignment/>
    </xf>
    <xf numFmtId="0" fontId="24" fillId="0" borderId="42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4" fillId="0" borderId="43" xfId="0" applyFont="1" applyFill="1" applyBorder="1" applyAlignment="1">
      <alignment/>
    </xf>
    <xf numFmtId="0" fontId="24" fillId="0" borderId="4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4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27" xfId="0" applyNumberForma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40" fillId="0" borderId="0" xfId="0" applyFont="1" applyFill="1" applyBorder="1" applyAlignment="1">
      <alignment/>
    </xf>
    <xf numFmtId="165" fontId="29" fillId="0" borderId="0" xfId="42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49" fontId="0" fillId="24" borderId="10" xfId="0" applyNumberFormat="1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166" fontId="0" fillId="24" borderId="12" xfId="0" applyNumberFormat="1" applyFont="1" applyFill="1" applyBorder="1" applyAlignment="1">
      <alignment/>
    </xf>
    <xf numFmtId="166" fontId="0" fillId="24" borderId="16" xfId="0" applyNumberFormat="1" applyFont="1" applyFill="1" applyBorder="1" applyAlignment="1">
      <alignment/>
    </xf>
    <xf numFmtId="166" fontId="0" fillId="24" borderId="3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 horizontal="center"/>
    </xf>
    <xf numFmtId="166" fontId="0" fillId="24" borderId="25" xfId="0" applyNumberFormat="1" applyFont="1" applyFill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on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3" xfId="0" applyNumberFormat="1" applyFont="1" applyFill="1" applyBorder="1" applyAlignment="1">
      <alignment/>
    </xf>
    <xf numFmtId="166" fontId="43" fillId="24" borderId="12" xfId="0" applyNumberFormat="1" applyFont="1" applyFill="1" applyBorder="1" applyAlignment="1">
      <alignment/>
    </xf>
    <xf numFmtId="166" fontId="0" fillId="24" borderId="16" xfId="0" applyNumberFormat="1" applyFill="1" applyBorder="1" applyAlignment="1">
      <alignment horizontal="right"/>
    </xf>
    <xf numFmtId="0" fontId="22" fillId="24" borderId="14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0" fillId="0" borderId="25" xfId="0" applyNumberFormat="1" applyFont="1" applyFill="1" applyBorder="1" applyAlignment="1">
      <alignment horizontal="right"/>
    </xf>
    <xf numFmtId="166" fontId="0" fillId="0" borderId="30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0" fontId="24" fillId="0" borderId="32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0" fontId="24" fillId="24" borderId="29" xfId="0" applyFont="1" applyFill="1" applyBorder="1" applyAlignment="1">
      <alignment/>
    </xf>
    <xf numFmtId="49" fontId="0" fillId="24" borderId="21" xfId="0" applyNumberFormat="1" applyFont="1" applyFill="1" applyBorder="1" applyAlignment="1">
      <alignment/>
    </xf>
    <xf numFmtId="0" fontId="0" fillId="24" borderId="21" xfId="0" applyFont="1" applyFill="1" applyBorder="1" applyAlignment="1">
      <alignment horizontal="center"/>
    </xf>
    <xf numFmtId="166" fontId="0" fillId="24" borderId="16" xfId="0" applyNumberFormat="1" applyFill="1" applyBorder="1" applyAlignment="1">
      <alignment/>
    </xf>
    <xf numFmtId="166" fontId="0" fillId="24" borderId="16" xfId="0" applyNumberFormat="1" applyFill="1" applyBorder="1" applyAlignment="1">
      <alignment horizontal="center"/>
    </xf>
    <xf numFmtId="166" fontId="0" fillId="24" borderId="30" xfId="0" applyNumberFormat="1" applyFill="1" applyBorder="1" applyAlignment="1">
      <alignment horizontal="center"/>
    </xf>
    <xf numFmtId="0" fontId="28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49" fontId="0" fillId="24" borderId="12" xfId="0" applyNumberFormat="1" applyFill="1" applyBorder="1" applyAlignment="1">
      <alignment/>
    </xf>
    <xf numFmtId="0" fontId="0" fillId="24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40" fillId="24" borderId="0" xfId="0" applyFont="1" applyFill="1" applyAlignment="1">
      <alignment/>
    </xf>
    <xf numFmtId="0" fontId="26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 horizontal="left" vertical="center"/>
    </xf>
    <xf numFmtId="0" fontId="4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166" fontId="0" fillId="0" borderId="25" xfId="0" applyNumberFormat="1" applyFont="1" applyBorder="1" applyAlignment="1">
      <alignment/>
    </xf>
    <xf numFmtId="0" fontId="28" fillId="24" borderId="19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/>
    </xf>
    <xf numFmtId="49" fontId="0" fillId="24" borderId="16" xfId="0" applyNumberFormat="1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166" fontId="0" fillId="24" borderId="16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vertical="top" wrapText="1"/>
    </xf>
    <xf numFmtId="0" fontId="28" fillId="0" borderId="46" xfId="0" applyFont="1" applyFill="1" applyBorder="1" applyAlignment="1">
      <alignment horizontal="left" vertical="center"/>
    </xf>
    <xf numFmtId="166" fontId="0" fillId="0" borderId="47" xfId="0" applyNumberFormat="1" applyFill="1" applyBorder="1" applyAlignment="1">
      <alignment horizontal="center"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24" fillId="0" borderId="50" xfId="0" applyFont="1" applyFill="1" applyBorder="1" applyAlignment="1">
      <alignment/>
    </xf>
    <xf numFmtId="0" fontId="28" fillId="0" borderId="51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8" fillId="0" borderId="52" xfId="0" applyFont="1" applyFill="1" applyBorder="1" applyAlignment="1">
      <alignment horizontal="left" vertical="center"/>
    </xf>
    <xf numFmtId="0" fontId="28" fillId="0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/>
    </xf>
    <xf numFmtId="166" fontId="0" fillId="24" borderId="47" xfId="0" applyNumberFormat="1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58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/>
    </xf>
    <xf numFmtId="166" fontId="4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6" fontId="0" fillId="24" borderId="0" xfId="0" applyNumberFormat="1" applyFill="1" applyAlignment="1">
      <alignment/>
    </xf>
    <xf numFmtId="166" fontId="0" fillId="24" borderId="30" xfId="0" applyNumberFormat="1" applyFont="1" applyFill="1" applyBorder="1" applyAlignment="1">
      <alignment horizontal="center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2" fontId="0" fillId="24" borderId="16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2" fontId="0" fillId="24" borderId="12" xfId="0" applyNumberFormat="1" applyFont="1" applyFill="1" applyBorder="1" applyAlignment="1">
      <alignment horizontal="right"/>
    </xf>
    <xf numFmtId="0" fontId="42" fillId="25" borderId="12" xfId="0" applyFont="1" applyFill="1" applyBorder="1" applyAlignment="1">
      <alignment horizontal="center"/>
    </xf>
    <xf numFmtId="2" fontId="0" fillId="0" borderId="59" xfId="0" applyNumberFormat="1" applyFont="1" applyFill="1" applyBorder="1" applyAlignment="1">
      <alignment horizontal="right"/>
    </xf>
    <xf numFmtId="0" fontId="24" fillId="24" borderId="50" xfId="0" applyFont="1" applyFill="1" applyBorder="1" applyAlignment="1">
      <alignment/>
    </xf>
    <xf numFmtId="166" fontId="0" fillId="24" borderId="3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2" fillId="24" borderId="26" xfId="0" applyFont="1" applyFill="1" applyBorder="1" applyAlignment="1">
      <alignment horizontal="center"/>
    </xf>
    <xf numFmtId="0" fontId="24" fillId="24" borderId="32" xfId="0" applyFont="1" applyFill="1" applyBorder="1" applyAlignment="1">
      <alignment horizontal="center"/>
    </xf>
    <xf numFmtId="0" fontId="22" fillId="24" borderId="26" xfId="0" applyFont="1" applyFill="1" applyBorder="1" applyAlignment="1">
      <alignment/>
    </xf>
    <xf numFmtId="0" fontId="24" fillId="24" borderId="27" xfId="0" applyFont="1" applyFill="1" applyBorder="1" applyAlignment="1">
      <alignment horizontal="center"/>
    </xf>
    <xf numFmtId="0" fontId="22" fillId="24" borderId="27" xfId="0" applyFon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0" fontId="43" fillId="24" borderId="12" xfId="0" applyFont="1" applyFill="1" applyBorder="1" applyAlignment="1">
      <alignment/>
    </xf>
    <xf numFmtId="0" fontId="43" fillId="24" borderId="12" xfId="0" applyFont="1" applyFill="1" applyBorder="1" applyAlignment="1">
      <alignment horizontal="center"/>
    </xf>
    <xf numFmtId="166" fontId="43" fillId="24" borderId="25" xfId="0" applyNumberFormat="1" applyFont="1" applyFill="1" applyBorder="1" applyAlignment="1">
      <alignment/>
    </xf>
    <xf numFmtId="0" fontId="43" fillId="24" borderId="0" xfId="0" applyFont="1" applyFill="1" applyAlignment="1">
      <alignment/>
    </xf>
    <xf numFmtId="0" fontId="19" fillId="24" borderId="12" xfId="0" applyFont="1" applyFill="1" applyBorder="1" applyAlignment="1">
      <alignment/>
    </xf>
    <xf numFmtId="49" fontId="0" fillId="24" borderId="13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0" fontId="22" fillId="24" borderId="28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4" fillId="24" borderId="23" xfId="0" applyFont="1" applyFill="1" applyBorder="1" applyAlignment="1">
      <alignment horizontal="center"/>
    </xf>
    <xf numFmtId="0" fontId="22" fillId="24" borderId="23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24" borderId="11" xfId="0" applyFont="1" applyFill="1" applyBorder="1" applyAlignment="1">
      <alignment/>
    </xf>
    <xf numFmtId="49" fontId="0" fillId="24" borderId="13" xfId="0" applyNumberFormat="1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166" fontId="0" fillId="24" borderId="13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0" fontId="0" fillId="24" borderId="25" xfId="0" applyFont="1" applyFill="1" applyBorder="1" applyAlignment="1">
      <alignment horizontal="left"/>
    </xf>
    <xf numFmtId="2" fontId="0" fillId="24" borderId="25" xfId="0" applyNumberFormat="1" applyFont="1" applyFill="1" applyBorder="1" applyAlignment="1">
      <alignment horizontal="right"/>
    </xf>
    <xf numFmtId="0" fontId="24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4" fillId="24" borderId="41" xfId="0" applyFont="1" applyFill="1" applyBorder="1" applyAlignment="1">
      <alignment/>
    </xf>
    <xf numFmtId="0" fontId="24" fillId="24" borderId="42" xfId="0" applyFont="1" applyFill="1" applyBorder="1" applyAlignment="1">
      <alignment horizontal="right"/>
    </xf>
    <xf numFmtId="0" fontId="22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center"/>
    </xf>
    <xf numFmtId="166" fontId="0" fillId="24" borderId="0" xfId="0" applyNumberFormat="1" applyFont="1" applyFill="1" applyBorder="1" applyAlignment="1">
      <alignment/>
    </xf>
    <xf numFmtId="166" fontId="0" fillId="24" borderId="0" xfId="0" applyNumberFormat="1" applyFill="1" applyBorder="1" applyAlignment="1">
      <alignment/>
    </xf>
    <xf numFmtId="0" fontId="28" fillId="24" borderId="20" xfId="0" applyFont="1" applyFill="1" applyBorder="1" applyAlignment="1">
      <alignment horizontal="left" vertical="center"/>
    </xf>
    <xf numFmtId="0" fontId="28" fillId="24" borderId="3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166" fontId="0" fillId="0" borderId="0" xfId="0" applyNumberFormat="1" applyFont="1" applyAlignment="1">
      <alignment/>
    </xf>
    <xf numFmtId="166" fontId="0" fillId="24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166" fontId="0" fillId="24" borderId="30" xfId="0" applyNumberFormat="1" applyFont="1" applyFill="1" applyBorder="1" applyAlignment="1">
      <alignment/>
    </xf>
    <xf numFmtId="166" fontId="0" fillId="24" borderId="0" xfId="0" applyNumberFormat="1" applyFont="1" applyFill="1" applyAlignment="1">
      <alignment/>
    </xf>
    <xf numFmtId="0" fontId="0" fillId="24" borderId="38" xfId="0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0" fontId="30" fillId="24" borderId="58" xfId="0" applyFont="1" applyFill="1" applyBorder="1" applyAlignment="1">
      <alignment/>
    </xf>
    <xf numFmtId="0" fontId="30" fillId="24" borderId="37" xfId="0" applyFont="1" applyFill="1" applyBorder="1" applyAlignment="1">
      <alignment/>
    </xf>
    <xf numFmtId="0" fontId="0" fillId="24" borderId="44" xfId="0" applyFill="1" applyBorder="1" applyAlignment="1">
      <alignment/>
    </xf>
    <xf numFmtId="0" fontId="30" fillId="0" borderId="58" xfId="0" applyFont="1" applyFill="1" applyBorder="1" applyAlignment="1">
      <alignment/>
    </xf>
    <xf numFmtId="0" fontId="30" fillId="0" borderId="37" xfId="0" applyFont="1" applyFill="1" applyBorder="1" applyAlignment="1">
      <alignment/>
    </xf>
    <xf numFmtId="0" fontId="0" fillId="0" borderId="44" xfId="0" applyFill="1" applyBorder="1" applyAlignment="1">
      <alignment/>
    </xf>
    <xf numFmtId="166" fontId="0" fillId="24" borderId="16" xfId="0" applyNumberFormat="1" applyFont="1" applyFill="1" applyBorder="1" applyAlignment="1">
      <alignment/>
    </xf>
    <xf numFmtId="0" fontId="28" fillId="0" borderId="17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24" borderId="51" xfId="0" applyFont="1" applyFill="1" applyBorder="1" applyAlignment="1">
      <alignment horizontal="center" vertical="center"/>
    </xf>
    <xf numFmtId="0" fontId="28" fillId="24" borderId="52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0" fillId="0" borderId="58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1" fillId="0" borderId="49" xfId="0" applyFont="1" applyFill="1" applyBorder="1" applyAlignment="1">
      <alignment/>
    </xf>
    <xf numFmtId="0" fontId="21" fillId="0" borderId="60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1" fillId="24" borderId="49" xfId="0" applyFont="1" applyFill="1" applyBorder="1" applyAlignment="1">
      <alignment horizontal="center"/>
    </xf>
    <xf numFmtId="0" fontId="21" fillId="24" borderId="60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2" fillId="24" borderId="49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38" xfId="0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164" fontId="24" fillId="24" borderId="0" xfId="44" applyFont="1" applyFill="1" applyAlignment="1">
      <alignment horizontal="left"/>
    </xf>
    <xf numFmtId="0" fontId="22" fillId="24" borderId="62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3" fillId="24" borderId="49" xfId="0" applyFont="1" applyFill="1" applyBorder="1" applyAlignment="1">
      <alignment horizontal="center"/>
    </xf>
    <xf numFmtId="0" fontId="23" fillId="24" borderId="60" xfId="0" applyFont="1" applyFill="1" applyBorder="1" applyAlignment="1">
      <alignment horizontal="center"/>
    </xf>
    <xf numFmtId="0" fontId="23" fillId="24" borderId="42" xfId="0" applyFont="1" applyFill="1" applyBorder="1" applyAlignment="1">
      <alignment horizontal="center"/>
    </xf>
    <xf numFmtId="0" fontId="34" fillId="24" borderId="38" xfId="0" applyFont="1" applyFill="1" applyBorder="1" applyAlignment="1">
      <alignment horizontal="center"/>
    </xf>
    <xf numFmtId="0" fontId="34" fillId="24" borderId="36" xfId="0" applyFont="1" applyFill="1" applyBorder="1" applyAlignment="1">
      <alignment horizontal="center"/>
    </xf>
    <xf numFmtId="0" fontId="32" fillId="24" borderId="24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3" fillId="24" borderId="24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0" fillId="24" borderId="58" xfId="0" applyFont="1" applyFill="1" applyBorder="1" applyAlignment="1">
      <alignment horizontal="center"/>
    </xf>
    <xf numFmtId="0" fontId="30" fillId="24" borderId="37" xfId="0" applyFont="1" applyFill="1" applyBorder="1" applyAlignment="1">
      <alignment horizontal="center"/>
    </xf>
    <xf numFmtId="0" fontId="30" fillId="24" borderId="44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4" fontId="24" fillId="0" borderId="0" xfId="44" applyFont="1" applyFill="1" applyAlignment="1">
      <alignment horizontal="left"/>
    </xf>
    <xf numFmtId="0" fontId="22" fillId="0" borderId="49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5" fillId="0" borderId="6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49" fontId="0" fillId="0" borderId="25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1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0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38100</xdr:rowOff>
    </xdr:from>
    <xdr:to>
      <xdr:col>7</xdr:col>
      <xdr:colOff>457200</xdr:colOff>
      <xdr:row>1</xdr:row>
      <xdr:rowOff>19050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381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1" name="Picture 1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3" name="Picture 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514350</xdr:colOff>
      <xdr:row>0</xdr:row>
      <xdr:rowOff>276225</xdr:rowOff>
    </xdr:to>
    <xdr:pic>
      <xdr:nvPicPr>
        <xdr:cNvPr id="4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19050</xdr:rowOff>
    </xdr:from>
    <xdr:to>
      <xdr:col>8</xdr:col>
      <xdr:colOff>733425</xdr:colOff>
      <xdr:row>1</xdr:row>
      <xdr:rowOff>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90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505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866775</xdr:colOff>
      <xdr:row>0</xdr:row>
      <xdr:rowOff>9525</xdr:rowOff>
    </xdr:from>
    <xdr:to>
      <xdr:col>7</xdr:col>
      <xdr:colOff>1228725</xdr:colOff>
      <xdr:row>0</xdr:row>
      <xdr:rowOff>285750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95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512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647700</xdr:colOff>
      <xdr:row>0</xdr:row>
      <xdr:rowOff>276225</xdr:rowOff>
    </xdr:to>
    <xdr:pic>
      <xdr:nvPicPr>
        <xdr:cNvPr id="3" name="Picture 4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9525</xdr:rowOff>
    </xdr:from>
    <xdr:to>
      <xdr:col>1</xdr:col>
      <xdr:colOff>200025</xdr:colOff>
      <xdr:row>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5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0</xdr:rowOff>
    </xdr:from>
    <xdr:to>
      <xdr:col>7</xdr:col>
      <xdr:colOff>0</xdr:colOff>
      <xdr:row>1</xdr:row>
      <xdr:rowOff>276225</xdr:rowOff>
    </xdr:to>
    <xdr:pic>
      <xdr:nvPicPr>
        <xdr:cNvPr id="1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3648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542925</xdr:colOff>
      <xdr:row>0</xdr:row>
      <xdr:rowOff>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</xdr:row>
      <xdr:rowOff>0</xdr:rowOff>
    </xdr:from>
    <xdr:to>
      <xdr:col>7</xdr:col>
      <xdr:colOff>0</xdr:colOff>
      <xdr:row>1</xdr:row>
      <xdr:rowOff>276225</xdr:rowOff>
    </xdr:to>
    <xdr:pic>
      <xdr:nvPicPr>
        <xdr:cNvPr id="5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361950</xdr:colOff>
      <xdr:row>0</xdr:row>
      <xdr:rowOff>276225</xdr:rowOff>
    </xdr:to>
    <xdr:pic>
      <xdr:nvPicPr>
        <xdr:cNvPr id="6" name="Picture 4" descr="Thumbnai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514350</xdr:colOff>
      <xdr:row>0</xdr:row>
      <xdr:rowOff>276225</xdr:rowOff>
    </xdr:to>
    <xdr:pic>
      <xdr:nvPicPr>
        <xdr:cNvPr id="6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1" name="Picture 1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3" name="Picture 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514350</xdr:colOff>
      <xdr:row>0</xdr:row>
      <xdr:rowOff>276225</xdr:rowOff>
    </xdr:to>
    <xdr:pic>
      <xdr:nvPicPr>
        <xdr:cNvPr id="4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11.140625" style="99" bestFit="1" customWidth="1"/>
    <col min="2" max="2" width="26.7109375" style="99" customWidth="1"/>
    <col min="3" max="3" width="6.28125" style="99" bestFit="1" customWidth="1"/>
    <col min="4" max="4" width="16.7109375" style="99" bestFit="1" customWidth="1"/>
    <col min="5" max="5" width="11.00390625" style="99" customWidth="1"/>
    <col min="6" max="6" width="8.57421875" style="99" bestFit="1" customWidth="1"/>
    <col min="7" max="7" width="9.57421875" style="99" bestFit="1" customWidth="1"/>
    <col min="8" max="8" width="26.140625" style="99" customWidth="1"/>
    <col min="9" max="9" width="35.421875" style="99" bestFit="1" customWidth="1"/>
    <col min="10" max="10" width="16.28125" style="99" hidden="1" customWidth="1"/>
    <col min="11" max="11" width="4.421875" style="99" bestFit="1" customWidth="1"/>
    <col min="12" max="12" width="6.57421875" style="99" customWidth="1"/>
    <col min="13" max="16384" width="9.140625" style="99" customWidth="1"/>
  </cols>
  <sheetData>
    <row r="1" spans="1:11" ht="23.25">
      <c r="A1" s="370" t="s">
        <v>67</v>
      </c>
      <c r="B1" s="371"/>
      <c r="C1" s="371"/>
      <c r="D1" s="371"/>
      <c r="E1" s="371"/>
      <c r="F1" s="371"/>
      <c r="G1" s="371"/>
      <c r="H1" s="371"/>
      <c r="I1" s="124"/>
      <c r="J1" s="124"/>
      <c r="K1" s="124"/>
    </row>
    <row r="2" spans="1:11" ht="16.5">
      <c r="A2" s="125" t="s">
        <v>65</v>
      </c>
      <c r="B2" s="126"/>
      <c r="C2" s="126"/>
      <c r="D2" s="126"/>
      <c r="E2" s="126"/>
      <c r="F2" s="126"/>
      <c r="G2" s="126"/>
      <c r="H2" s="126"/>
      <c r="I2" s="127"/>
      <c r="J2" s="127"/>
      <c r="K2" s="127"/>
    </row>
    <row r="3" spans="1:11" ht="15">
      <c r="A3" s="128"/>
      <c r="B3" s="367" t="s">
        <v>182</v>
      </c>
      <c r="C3" s="367"/>
      <c r="D3" s="367"/>
      <c r="E3" s="367"/>
      <c r="F3" s="367"/>
      <c r="G3" s="367"/>
      <c r="H3" s="367"/>
      <c r="I3" s="127"/>
      <c r="J3" s="127"/>
      <c r="K3" s="127"/>
    </row>
    <row r="4" spans="1:11" ht="15" customHeight="1">
      <c r="A4" s="128"/>
      <c r="B4" s="367" t="s">
        <v>183</v>
      </c>
      <c r="C4" s="367"/>
      <c r="D4" s="367"/>
      <c r="E4" s="367"/>
      <c r="F4" s="367"/>
      <c r="G4" s="367"/>
      <c r="H4" s="367"/>
      <c r="I4" s="127"/>
      <c r="J4" s="127"/>
      <c r="K4" s="127"/>
    </row>
    <row r="5" spans="1:11" ht="15">
      <c r="A5" s="128"/>
      <c r="B5" s="367" t="s">
        <v>66</v>
      </c>
      <c r="C5" s="367"/>
      <c r="D5" s="367"/>
      <c r="E5" s="367"/>
      <c r="F5" s="367"/>
      <c r="G5" s="367"/>
      <c r="H5" s="367"/>
      <c r="I5" s="127"/>
      <c r="J5" s="127"/>
      <c r="K5" s="127"/>
    </row>
    <row r="6" spans="1:11" ht="18.75" thickBot="1">
      <c r="A6" s="368" t="s">
        <v>155</v>
      </c>
      <c r="B6" s="369"/>
      <c r="C6" s="369"/>
      <c r="D6" s="369"/>
      <c r="E6" s="369"/>
      <c r="F6" s="369"/>
      <c r="G6" s="369"/>
      <c r="H6" s="369"/>
      <c r="I6" s="129"/>
      <c r="J6" s="129"/>
      <c r="K6" s="129"/>
    </row>
    <row r="7" spans="1:11" ht="13.5" thickBot="1">
      <c r="A7" s="130"/>
      <c r="B7" s="124"/>
      <c r="C7" s="124"/>
      <c r="D7" s="124"/>
      <c r="E7" s="124"/>
      <c r="F7" s="124"/>
      <c r="G7" s="124"/>
      <c r="H7" s="131"/>
      <c r="I7" s="130"/>
      <c r="J7" s="124"/>
      <c r="K7" s="131"/>
    </row>
    <row r="8" spans="1:11" ht="13.5" thickBot="1">
      <c r="A8" s="139"/>
      <c r="B8" s="127"/>
      <c r="C8" s="127"/>
      <c r="D8" s="127"/>
      <c r="E8" s="127"/>
      <c r="F8" s="127"/>
      <c r="G8" s="127"/>
      <c r="H8" s="140"/>
      <c r="I8" s="130"/>
      <c r="J8" s="124"/>
      <c r="K8" s="131"/>
    </row>
    <row r="9" spans="1:11" ht="16.5" customHeight="1" thickBot="1">
      <c r="A9" s="360" t="s">
        <v>184</v>
      </c>
      <c r="B9" s="361"/>
      <c r="C9" s="361"/>
      <c r="D9" s="361"/>
      <c r="E9" s="361"/>
      <c r="F9" s="361"/>
      <c r="G9" s="361"/>
      <c r="H9" s="362"/>
      <c r="I9" s="351" t="s">
        <v>94</v>
      </c>
      <c r="J9" s="352"/>
      <c r="K9" s="353"/>
    </row>
    <row r="10" spans="1:11" ht="16.5" customHeight="1" thickBot="1">
      <c r="A10" s="360" t="s">
        <v>21</v>
      </c>
      <c r="B10" s="361"/>
      <c r="C10" s="361"/>
      <c r="D10" s="361"/>
      <c r="E10" s="361"/>
      <c r="F10" s="361"/>
      <c r="G10" s="361"/>
      <c r="H10" s="362"/>
      <c r="I10" s="357"/>
      <c r="J10" s="358"/>
      <c r="K10" s="359"/>
    </row>
    <row r="11" spans="1:11" ht="17.25" thickBot="1">
      <c r="A11" s="365" t="s">
        <v>13</v>
      </c>
      <c r="B11" s="366"/>
      <c r="C11" s="84" t="s">
        <v>7</v>
      </c>
      <c r="D11" s="84" t="s">
        <v>144</v>
      </c>
      <c r="E11" s="84" t="s">
        <v>14</v>
      </c>
      <c r="F11" s="84" t="s">
        <v>133</v>
      </c>
      <c r="G11" s="84" t="s">
        <v>1</v>
      </c>
      <c r="H11" s="52" t="s">
        <v>52</v>
      </c>
      <c r="I11" s="11" t="s">
        <v>163</v>
      </c>
      <c r="J11" s="12"/>
      <c r="K11" s="111">
        <v>200</v>
      </c>
    </row>
    <row r="12" spans="1:11" ht="17.25" thickBot="1">
      <c r="A12" s="108" t="s">
        <v>122</v>
      </c>
      <c r="B12" s="66" t="s">
        <v>156</v>
      </c>
      <c r="C12" s="67">
        <v>11</v>
      </c>
      <c r="D12" s="182">
        <v>99969</v>
      </c>
      <c r="E12" s="68">
        <v>1100</v>
      </c>
      <c r="F12" s="68">
        <f>(D12-E12)*18%</f>
        <v>17796.42</v>
      </c>
      <c r="G12" s="109">
        <f>D12-E12+F12</f>
        <v>116665.42</v>
      </c>
      <c r="H12" s="110">
        <f>G12-F12</f>
        <v>98869</v>
      </c>
      <c r="I12" s="11" t="s">
        <v>95</v>
      </c>
      <c r="J12" s="12"/>
      <c r="K12" s="111">
        <v>300</v>
      </c>
    </row>
    <row r="13" spans="1:11" ht="17.25" thickBot="1">
      <c r="A13" s="242" t="s">
        <v>122</v>
      </c>
      <c r="B13" s="449" t="s">
        <v>168</v>
      </c>
      <c r="C13" s="107">
        <v>20</v>
      </c>
      <c r="D13" s="182">
        <v>100469</v>
      </c>
      <c r="E13" s="68">
        <v>1100</v>
      </c>
      <c r="F13" s="68">
        <f>(D13-E13)*18%</f>
        <v>17886.42</v>
      </c>
      <c r="G13" s="109">
        <f>D13-E13+F13</f>
        <v>117255.42</v>
      </c>
      <c r="H13" s="110">
        <f>G13-F13</f>
        <v>99369</v>
      </c>
      <c r="I13" s="243" t="s">
        <v>96</v>
      </c>
      <c r="J13" s="13"/>
      <c r="K13" s="113">
        <v>400</v>
      </c>
    </row>
    <row r="14" spans="1:11" ht="17.25" thickBot="1">
      <c r="A14" s="112" t="s">
        <v>122</v>
      </c>
      <c r="B14" s="71" t="s">
        <v>157</v>
      </c>
      <c r="C14" s="72" t="s">
        <v>78</v>
      </c>
      <c r="D14" s="181">
        <v>99169</v>
      </c>
      <c r="E14" s="68">
        <v>1100</v>
      </c>
      <c r="F14" s="68">
        <f aca="true" t="shared" si="0" ref="F14:F41">(D14-E14)*18%</f>
        <v>17652.42</v>
      </c>
      <c r="G14" s="109">
        <f aca="true" t="shared" si="1" ref="G14:G41">D14-E14+F14</f>
        <v>115721.42</v>
      </c>
      <c r="H14" s="110">
        <f aca="true" t="shared" si="2" ref="H14:H41">G14-F14</f>
        <v>98069</v>
      </c>
      <c r="I14" s="243" t="s">
        <v>97</v>
      </c>
      <c r="J14" s="13"/>
      <c r="K14" s="113">
        <v>500</v>
      </c>
    </row>
    <row r="15" spans="1:11" ht="17.25" thickBot="1">
      <c r="A15" s="112" t="s">
        <v>122</v>
      </c>
      <c r="B15" s="71" t="s">
        <v>158</v>
      </c>
      <c r="C15" s="72">
        <v>6</v>
      </c>
      <c r="D15" s="322">
        <v>99319</v>
      </c>
      <c r="E15" s="68">
        <v>1100</v>
      </c>
      <c r="F15" s="68">
        <f t="shared" si="0"/>
        <v>17679.42</v>
      </c>
      <c r="G15" s="109">
        <f t="shared" si="1"/>
        <v>115898.42</v>
      </c>
      <c r="H15" s="110">
        <f t="shared" si="2"/>
        <v>98219</v>
      </c>
      <c r="I15" s="243" t="s">
        <v>164</v>
      </c>
      <c r="J15" s="13"/>
      <c r="K15" s="113">
        <v>600</v>
      </c>
    </row>
    <row r="16" spans="1:11" s="189" customFormat="1" ht="17.25" thickBot="1">
      <c r="A16" s="112" t="s">
        <v>122</v>
      </c>
      <c r="B16" s="71" t="s">
        <v>16</v>
      </c>
      <c r="C16" s="72">
        <v>3</v>
      </c>
      <c r="D16" s="181">
        <v>99519</v>
      </c>
      <c r="E16" s="68">
        <v>1100</v>
      </c>
      <c r="F16" s="68">
        <f t="shared" si="0"/>
        <v>17715.42</v>
      </c>
      <c r="G16" s="109">
        <f t="shared" si="1"/>
        <v>116134.42</v>
      </c>
      <c r="H16" s="110">
        <f t="shared" si="2"/>
        <v>98419</v>
      </c>
      <c r="I16" s="243" t="s">
        <v>165</v>
      </c>
      <c r="J16" s="13"/>
      <c r="K16" s="113">
        <v>675</v>
      </c>
    </row>
    <row r="17" spans="1:11" ht="17.25" thickBot="1">
      <c r="A17" s="112" t="s">
        <v>122</v>
      </c>
      <c r="B17" s="327" t="s">
        <v>173</v>
      </c>
      <c r="C17" s="72">
        <v>60</v>
      </c>
      <c r="D17" s="181">
        <v>101469</v>
      </c>
      <c r="E17" s="68">
        <v>1100</v>
      </c>
      <c r="F17" s="68">
        <f>(D17-E17)*18%</f>
        <v>18066.42</v>
      </c>
      <c r="G17" s="109">
        <f>D17-E17+F17</f>
        <v>118435.42</v>
      </c>
      <c r="H17" s="110">
        <f>G17-F17</f>
        <v>100369</v>
      </c>
      <c r="I17" s="243" t="s">
        <v>98</v>
      </c>
      <c r="J17" s="228"/>
      <c r="K17" s="229">
        <v>700</v>
      </c>
    </row>
    <row r="18" spans="1:11" s="189" customFormat="1" ht="17.25" thickBot="1">
      <c r="A18" s="219" t="s">
        <v>122</v>
      </c>
      <c r="B18" s="331" t="s">
        <v>177</v>
      </c>
      <c r="C18" s="180">
        <v>7</v>
      </c>
      <c r="D18" s="181">
        <v>100969</v>
      </c>
      <c r="E18" s="211">
        <v>1100</v>
      </c>
      <c r="F18" s="211">
        <f>(D18-E18)*18%</f>
        <v>17976.42</v>
      </c>
      <c r="G18" s="212">
        <f>D18-E18+F18</f>
        <v>117845.42</v>
      </c>
      <c r="H18" s="213">
        <f>G18-F18</f>
        <v>99869</v>
      </c>
      <c r="I18" s="244" t="s">
        <v>99</v>
      </c>
      <c r="J18" s="317"/>
      <c r="K18" s="318">
        <v>800</v>
      </c>
    </row>
    <row r="19" spans="1:11" ht="17.25" thickBot="1">
      <c r="A19" s="219" t="s">
        <v>6</v>
      </c>
      <c r="B19" s="331" t="s">
        <v>159</v>
      </c>
      <c r="C19" s="180">
        <v>3</v>
      </c>
      <c r="D19" s="181">
        <v>100319</v>
      </c>
      <c r="E19" s="211">
        <v>1100</v>
      </c>
      <c r="F19" s="211">
        <f t="shared" si="0"/>
        <v>17859.42</v>
      </c>
      <c r="G19" s="212">
        <f t="shared" si="1"/>
        <v>117078.42</v>
      </c>
      <c r="H19" s="213">
        <f t="shared" si="2"/>
        <v>99219</v>
      </c>
      <c r="I19" s="244" t="s">
        <v>99</v>
      </c>
      <c r="J19" s="17"/>
      <c r="K19" s="115">
        <v>800</v>
      </c>
    </row>
    <row r="20" spans="1:11" ht="17.25" thickBot="1">
      <c r="A20" s="112" t="s">
        <v>15</v>
      </c>
      <c r="B20" s="71" t="s">
        <v>160</v>
      </c>
      <c r="C20" s="72">
        <v>11</v>
      </c>
      <c r="D20" s="181">
        <v>101319</v>
      </c>
      <c r="E20" s="68">
        <v>1100</v>
      </c>
      <c r="F20" s="68">
        <f t="shared" si="0"/>
        <v>18039.42</v>
      </c>
      <c r="G20" s="109">
        <f t="shared" si="1"/>
        <v>118258.42</v>
      </c>
      <c r="H20" s="110">
        <f t="shared" si="2"/>
        <v>100219</v>
      </c>
      <c r="I20" s="245" t="s">
        <v>100</v>
      </c>
      <c r="J20" s="129"/>
      <c r="K20" s="246">
        <v>900</v>
      </c>
    </row>
    <row r="21" spans="1:11" ht="17.25" thickBot="1">
      <c r="A21" s="112" t="s">
        <v>123</v>
      </c>
      <c r="B21" s="71" t="s">
        <v>62</v>
      </c>
      <c r="C21" s="72">
        <v>12</v>
      </c>
      <c r="D21" s="181">
        <v>109349</v>
      </c>
      <c r="E21" s="68">
        <v>1100</v>
      </c>
      <c r="F21" s="68">
        <f t="shared" si="0"/>
        <v>19484.82</v>
      </c>
      <c r="G21" s="109">
        <f t="shared" si="1"/>
        <v>127733.82</v>
      </c>
      <c r="H21" s="110">
        <f t="shared" si="2"/>
        <v>108249</v>
      </c>
      <c r="J21" s="15"/>
      <c r="K21" s="132"/>
    </row>
    <row r="22" spans="1:11" ht="17.25" thickBot="1">
      <c r="A22" s="112" t="s">
        <v>74</v>
      </c>
      <c r="B22" s="71" t="s">
        <v>73</v>
      </c>
      <c r="C22" s="72">
        <v>1.9</v>
      </c>
      <c r="D22" s="181">
        <v>110299</v>
      </c>
      <c r="E22" s="68">
        <v>1100</v>
      </c>
      <c r="F22" s="68">
        <f t="shared" si="0"/>
        <v>19655.82</v>
      </c>
      <c r="G22" s="109">
        <f t="shared" si="1"/>
        <v>128854.82</v>
      </c>
      <c r="H22" s="110">
        <f t="shared" si="2"/>
        <v>109199</v>
      </c>
      <c r="I22" s="15"/>
      <c r="J22" s="15"/>
      <c r="K22" s="132"/>
    </row>
    <row r="23" spans="1:11" ht="17.25" thickBot="1">
      <c r="A23" s="112" t="s">
        <v>123</v>
      </c>
      <c r="B23" s="71" t="s">
        <v>75</v>
      </c>
      <c r="C23" s="72"/>
      <c r="D23" s="181">
        <v>108549</v>
      </c>
      <c r="E23" s="68">
        <v>1100</v>
      </c>
      <c r="F23" s="68">
        <f t="shared" si="0"/>
        <v>19340.82</v>
      </c>
      <c r="G23" s="109">
        <f t="shared" si="1"/>
        <v>126789.82</v>
      </c>
      <c r="H23" s="110">
        <f t="shared" si="2"/>
        <v>107449</v>
      </c>
      <c r="I23" s="15"/>
      <c r="J23" s="15"/>
      <c r="K23" s="132"/>
    </row>
    <row r="24" spans="1:11" s="189" customFormat="1" ht="17.25" thickBot="1">
      <c r="A24" s="219" t="s">
        <v>123</v>
      </c>
      <c r="B24" s="179" t="s">
        <v>175</v>
      </c>
      <c r="C24" s="180">
        <v>30</v>
      </c>
      <c r="D24" s="181">
        <v>110369</v>
      </c>
      <c r="E24" s="211">
        <v>1100</v>
      </c>
      <c r="F24" s="211">
        <f t="shared" si="0"/>
        <v>19668.42</v>
      </c>
      <c r="G24" s="212">
        <f t="shared" si="1"/>
        <v>128937.42</v>
      </c>
      <c r="H24" s="213">
        <f t="shared" si="2"/>
        <v>109269</v>
      </c>
      <c r="I24" s="214"/>
      <c r="J24" s="214"/>
      <c r="K24" s="215"/>
    </row>
    <row r="25" spans="1:12" s="39" customFormat="1" ht="13.5" thickBot="1">
      <c r="A25" s="218" t="s">
        <v>123</v>
      </c>
      <c r="B25" s="331" t="s">
        <v>180</v>
      </c>
      <c r="C25" s="180"/>
      <c r="D25" s="181">
        <v>112139</v>
      </c>
      <c r="E25" s="211">
        <v>1100</v>
      </c>
      <c r="F25" s="211">
        <f t="shared" si="0"/>
        <v>19987.02</v>
      </c>
      <c r="G25" s="212">
        <f t="shared" si="1"/>
        <v>131026.02</v>
      </c>
      <c r="H25" s="213">
        <f t="shared" si="2"/>
        <v>111039</v>
      </c>
      <c r="I25" s="184"/>
      <c r="J25" s="181"/>
      <c r="K25" s="333"/>
      <c r="L25" s="266"/>
    </row>
    <row r="26" spans="1:11" ht="17.25" thickBot="1">
      <c r="A26" s="112" t="s">
        <v>80</v>
      </c>
      <c r="B26" s="71" t="s">
        <v>81</v>
      </c>
      <c r="C26" s="72">
        <v>12</v>
      </c>
      <c r="D26" s="181">
        <v>104449</v>
      </c>
      <c r="E26" s="68">
        <v>1100</v>
      </c>
      <c r="F26" s="68">
        <f t="shared" si="0"/>
        <v>18602.82</v>
      </c>
      <c r="G26" s="109">
        <f t="shared" si="1"/>
        <v>121951.82</v>
      </c>
      <c r="H26" s="110">
        <f t="shared" si="2"/>
        <v>103349</v>
      </c>
      <c r="I26" s="15"/>
      <c r="J26" s="15"/>
      <c r="K26" s="132"/>
    </row>
    <row r="27" spans="1:11" ht="17.25" thickBot="1">
      <c r="A27" s="112" t="s">
        <v>127</v>
      </c>
      <c r="B27" s="71" t="s">
        <v>176</v>
      </c>
      <c r="C27" s="72">
        <v>25</v>
      </c>
      <c r="D27" s="181">
        <v>104739</v>
      </c>
      <c r="E27" s="68">
        <v>1100</v>
      </c>
      <c r="F27" s="68">
        <f t="shared" si="0"/>
        <v>18655.02</v>
      </c>
      <c r="G27" s="109">
        <f t="shared" si="1"/>
        <v>122294.02</v>
      </c>
      <c r="H27" s="110">
        <f t="shared" si="2"/>
        <v>103639</v>
      </c>
      <c r="I27" s="15"/>
      <c r="J27" s="15"/>
      <c r="K27" s="132"/>
    </row>
    <row r="28" spans="1:11" ht="17.25" thickBot="1">
      <c r="A28" s="112" t="s">
        <v>127</v>
      </c>
      <c r="B28" s="327" t="s">
        <v>181</v>
      </c>
      <c r="C28" s="72"/>
      <c r="D28" s="181">
        <v>103799</v>
      </c>
      <c r="E28" s="68">
        <v>1100</v>
      </c>
      <c r="F28" s="68">
        <f>(D28-E28)*18%</f>
        <v>18485.82</v>
      </c>
      <c r="G28" s="109">
        <f>D28-E28+F28</f>
        <v>121184.82</v>
      </c>
      <c r="H28" s="110">
        <f>G28-F28</f>
        <v>102699</v>
      </c>
      <c r="I28" s="15"/>
      <c r="J28" s="15"/>
      <c r="K28" s="132"/>
    </row>
    <row r="29" spans="1:11" ht="17.25" thickBot="1">
      <c r="A29" s="112" t="s">
        <v>80</v>
      </c>
      <c r="B29" s="71" t="s">
        <v>120</v>
      </c>
      <c r="C29" s="72">
        <v>10</v>
      </c>
      <c r="D29" s="322">
        <v>106249</v>
      </c>
      <c r="E29" s="68">
        <v>1100</v>
      </c>
      <c r="F29" s="68">
        <f t="shared" si="0"/>
        <v>18926.82</v>
      </c>
      <c r="G29" s="109">
        <f t="shared" si="1"/>
        <v>124075.82</v>
      </c>
      <c r="H29" s="110">
        <f t="shared" si="2"/>
        <v>105149</v>
      </c>
      <c r="I29" s="15"/>
      <c r="J29" s="15"/>
      <c r="K29" s="132"/>
    </row>
    <row r="30" spans="1:11" ht="17.25" thickBot="1">
      <c r="A30" s="112" t="s">
        <v>80</v>
      </c>
      <c r="B30" s="71" t="s">
        <v>64</v>
      </c>
      <c r="C30" s="72">
        <v>3</v>
      </c>
      <c r="D30" s="181">
        <v>104449</v>
      </c>
      <c r="E30" s="68">
        <v>1100</v>
      </c>
      <c r="F30" s="68">
        <f t="shared" si="0"/>
        <v>18602.82</v>
      </c>
      <c r="G30" s="109">
        <f t="shared" si="1"/>
        <v>121951.82</v>
      </c>
      <c r="H30" s="110">
        <f t="shared" si="2"/>
        <v>103349</v>
      </c>
      <c r="I30" s="15"/>
      <c r="J30" s="15"/>
      <c r="K30" s="132"/>
    </row>
    <row r="31" spans="1:11" s="189" customFormat="1" ht="17.25" thickBot="1">
      <c r="A31" s="112" t="s">
        <v>80</v>
      </c>
      <c r="B31" s="71" t="s">
        <v>70</v>
      </c>
      <c r="C31" s="72">
        <v>8</v>
      </c>
      <c r="D31" s="181">
        <v>107799</v>
      </c>
      <c r="E31" s="68">
        <v>1100</v>
      </c>
      <c r="F31" s="68">
        <f t="shared" si="0"/>
        <v>19205.82</v>
      </c>
      <c r="G31" s="109">
        <f t="shared" si="1"/>
        <v>125904.82</v>
      </c>
      <c r="H31" s="110">
        <f t="shared" si="2"/>
        <v>106699</v>
      </c>
      <c r="I31" s="214"/>
      <c r="J31" s="214"/>
      <c r="K31" s="215"/>
    </row>
    <row r="32" spans="1:11" ht="17.25" thickBot="1">
      <c r="A32" s="112" t="s">
        <v>80</v>
      </c>
      <c r="B32" s="71" t="s">
        <v>79</v>
      </c>
      <c r="C32" s="72"/>
      <c r="D32" s="181">
        <v>106999</v>
      </c>
      <c r="E32" s="68">
        <v>1100</v>
      </c>
      <c r="F32" s="68">
        <f t="shared" si="0"/>
        <v>19061.82</v>
      </c>
      <c r="G32" s="109">
        <f t="shared" si="1"/>
        <v>124960.82</v>
      </c>
      <c r="H32" s="110">
        <f t="shared" si="2"/>
        <v>105899</v>
      </c>
      <c r="I32" s="15"/>
      <c r="J32" s="15"/>
      <c r="K32" s="132"/>
    </row>
    <row r="33" spans="1:11" ht="17.25" thickBot="1">
      <c r="A33" s="112" t="s">
        <v>127</v>
      </c>
      <c r="B33" s="71" t="s">
        <v>179</v>
      </c>
      <c r="C33" s="72">
        <v>30</v>
      </c>
      <c r="D33" s="181">
        <v>108549</v>
      </c>
      <c r="E33" s="68">
        <v>1100</v>
      </c>
      <c r="F33" s="68">
        <f t="shared" si="0"/>
        <v>19340.82</v>
      </c>
      <c r="G33" s="109">
        <f t="shared" si="1"/>
        <v>126789.82</v>
      </c>
      <c r="H33" s="110">
        <f t="shared" si="2"/>
        <v>107449</v>
      </c>
      <c r="I33" s="15"/>
      <c r="J33" s="15"/>
      <c r="K33" s="132"/>
    </row>
    <row r="34" spans="1:11" ht="17.25" thickBot="1">
      <c r="A34" s="219" t="s">
        <v>127</v>
      </c>
      <c r="B34" s="179" t="s">
        <v>128</v>
      </c>
      <c r="C34" s="180">
        <v>40</v>
      </c>
      <c r="D34" s="181">
        <v>105899</v>
      </c>
      <c r="E34" s="211">
        <v>1100</v>
      </c>
      <c r="F34" s="211">
        <f t="shared" si="0"/>
        <v>18863.82</v>
      </c>
      <c r="G34" s="212">
        <f t="shared" si="1"/>
        <v>123662.82</v>
      </c>
      <c r="H34" s="213">
        <f t="shared" si="2"/>
        <v>104799</v>
      </c>
      <c r="I34" s="15"/>
      <c r="J34" s="15"/>
      <c r="K34" s="132"/>
    </row>
    <row r="35" spans="1:11" ht="17.25" thickBot="1">
      <c r="A35" s="112" t="s">
        <v>127</v>
      </c>
      <c r="B35" s="71" t="s">
        <v>167</v>
      </c>
      <c r="C35" s="72">
        <v>1.6</v>
      </c>
      <c r="D35" s="181">
        <v>105899</v>
      </c>
      <c r="E35" s="68">
        <v>1100</v>
      </c>
      <c r="F35" s="68">
        <f t="shared" si="0"/>
        <v>18863.82</v>
      </c>
      <c r="G35" s="109">
        <f t="shared" si="1"/>
        <v>123662.82</v>
      </c>
      <c r="H35" s="110">
        <f t="shared" si="2"/>
        <v>104799</v>
      </c>
      <c r="I35" s="15"/>
      <c r="J35" s="15"/>
      <c r="K35" s="132"/>
    </row>
    <row r="36" spans="1:11" ht="17.25" thickBot="1">
      <c r="A36" s="112" t="s">
        <v>127</v>
      </c>
      <c r="B36" s="71" t="s">
        <v>126</v>
      </c>
      <c r="C36" s="72">
        <v>8</v>
      </c>
      <c r="D36" s="181">
        <v>104479</v>
      </c>
      <c r="E36" s="68">
        <v>1100</v>
      </c>
      <c r="F36" s="68">
        <f t="shared" si="0"/>
        <v>18608.219999999998</v>
      </c>
      <c r="G36" s="109">
        <f t="shared" si="1"/>
        <v>121987.22</v>
      </c>
      <c r="H36" s="110">
        <f t="shared" si="2"/>
        <v>103379</v>
      </c>
      <c r="I36" s="15"/>
      <c r="J36" s="15"/>
      <c r="K36" s="132"/>
    </row>
    <row r="37" spans="1:11" ht="17.25" thickBot="1">
      <c r="A37" s="112" t="s">
        <v>127</v>
      </c>
      <c r="B37" s="71" t="s">
        <v>129</v>
      </c>
      <c r="C37" s="72">
        <v>65</v>
      </c>
      <c r="D37" s="181">
        <v>105949</v>
      </c>
      <c r="E37" s="68">
        <v>1100</v>
      </c>
      <c r="F37" s="68">
        <f t="shared" si="0"/>
        <v>18872.82</v>
      </c>
      <c r="G37" s="109">
        <f t="shared" si="1"/>
        <v>123721.82</v>
      </c>
      <c r="H37" s="110">
        <f t="shared" si="2"/>
        <v>104849</v>
      </c>
      <c r="I37" s="15"/>
      <c r="J37" s="15"/>
      <c r="K37" s="132"/>
    </row>
    <row r="38" spans="1:11" ht="17.25" thickBot="1">
      <c r="A38" s="112" t="s">
        <v>127</v>
      </c>
      <c r="B38" s="71" t="s">
        <v>130</v>
      </c>
      <c r="C38" s="72">
        <v>55</v>
      </c>
      <c r="D38" s="181">
        <v>105949</v>
      </c>
      <c r="E38" s="68">
        <v>1100</v>
      </c>
      <c r="F38" s="68">
        <f t="shared" si="0"/>
        <v>18872.82</v>
      </c>
      <c r="G38" s="109">
        <f t="shared" si="1"/>
        <v>123721.82</v>
      </c>
      <c r="H38" s="110">
        <f t="shared" si="2"/>
        <v>104849</v>
      </c>
      <c r="I38" s="15"/>
      <c r="J38" s="15"/>
      <c r="K38" s="132"/>
    </row>
    <row r="39" spans="1:11" s="189" customFormat="1" ht="17.25" thickBot="1">
      <c r="A39" s="133" t="s">
        <v>132</v>
      </c>
      <c r="B39" s="134" t="s">
        <v>131</v>
      </c>
      <c r="C39" s="135">
        <v>3</v>
      </c>
      <c r="D39" s="181">
        <v>103819</v>
      </c>
      <c r="E39" s="68">
        <v>1100</v>
      </c>
      <c r="F39" s="68">
        <f t="shared" si="0"/>
        <v>18489.42</v>
      </c>
      <c r="G39" s="109">
        <f t="shared" si="1"/>
        <v>121208.42</v>
      </c>
      <c r="H39" s="110">
        <f t="shared" si="2"/>
        <v>102719</v>
      </c>
      <c r="I39" s="15"/>
      <c r="J39" s="15"/>
      <c r="K39" s="132"/>
    </row>
    <row r="40" spans="1:11" ht="17.25" thickBot="1">
      <c r="A40" s="208"/>
      <c r="B40" s="209" t="s">
        <v>161</v>
      </c>
      <c r="C40" s="210"/>
      <c r="D40" s="181">
        <v>105219</v>
      </c>
      <c r="E40" s="211">
        <v>1100</v>
      </c>
      <c r="F40" s="211">
        <f t="shared" si="0"/>
        <v>18741.42</v>
      </c>
      <c r="G40" s="212">
        <f t="shared" si="1"/>
        <v>122860.42</v>
      </c>
      <c r="H40" s="213">
        <f>G40-F40</f>
        <v>104119</v>
      </c>
      <c r="I40" s="15"/>
      <c r="J40" s="214"/>
      <c r="K40" s="215"/>
    </row>
    <row r="41" spans="1:9" ht="17.25" thickBot="1">
      <c r="A41" s="136" t="s">
        <v>76</v>
      </c>
      <c r="B41" s="137" t="s">
        <v>162</v>
      </c>
      <c r="C41" s="77" t="s">
        <v>77</v>
      </c>
      <c r="D41" s="181">
        <v>105219</v>
      </c>
      <c r="E41" s="167">
        <v>1100</v>
      </c>
      <c r="F41" s="68">
        <f t="shared" si="0"/>
        <v>18741.42</v>
      </c>
      <c r="G41" s="109">
        <f t="shared" si="1"/>
        <v>122860.42</v>
      </c>
      <c r="H41" s="168">
        <f t="shared" si="2"/>
        <v>104119</v>
      </c>
      <c r="I41" s="214"/>
    </row>
    <row r="42" spans="2:11" ht="13.5" thickBot="1">
      <c r="B42" s="100"/>
      <c r="D42" s="101"/>
      <c r="E42" s="101"/>
      <c r="F42" s="101"/>
      <c r="G42" s="169"/>
      <c r="I42" s="130"/>
      <c r="J42" s="124"/>
      <c r="K42" s="131"/>
    </row>
    <row r="43" spans="1:11" ht="18.75" customHeight="1" thickBot="1">
      <c r="A43" s="360" t="s">
        <v>17</v>
      </c>
      <c r="B43" s="361"/>
      <c r="C43" s="361"/>
      <c r="D43" s="361"/>
      <c r="E43" s="361"/>
      <c r="F43" s="361"/>
      <c r="G43" s="361"/>
      <c r="H43" s="362"/>
      <c r="I43" s="351" t="s">
        <v>169</v>
      </c>
      <c r="J43" s="352"/>
      <c r="K43" s="353"/>
    </row>
    <row r="44" spans="1:11" ht="13.5" customHeight="1" thickBot="1">
      <c r="A44" s="363" t="s">
        <v>13</v>
      </c>
      <c r="B44" s="364"/>
      <c r="C44" s="138" t="s">
        <v>7</v>
      </c>
      <c r="D44" s="84" t="s">
        <v>144</v>
      </c>
      <c r="E44" s="84" t="s">
        <v>14</v>
      </c>
      <c r="F44" s="84" t="s">
        <v>133</v>
      </c>
      <c r="G44" s="84" t="s">
        <v>1</v>
      </c>
      <c r="H44" s="52" t="s">
        <v>52</v>
      </c>
      <c r="I44" s="354"/>
      <c r="J44" s="355"/>
      <c r="K44" s="356"/>
    </row>
    <row r="45" spans="1:11" s="114" customFormat="1" ht="13.5" customHeight="1" thickBot="1">
      <c r="A45" s="108" t="s">
        <v>6</v>
      </c>
      <c r="B45" s="66" t="s">
        <v>18</v>
      </c>
      <c r="C45" s="67">
        <v>0.9</v>
      </c>
      <c r="D45" s="182">
        <v>102466</v>
      </c>
      <c r="E45" s="68">
        <v>1100</v>
      </c>
      <c r="F45" s="68">
        <f aca="true" t="shared" si="3" ref="F45:F63">(D45-E45)*18%</f>
        <v>18245.88</v>
      </c>
      <c r="G45" s="109">
        <f aca="true" t="shared" si="4" ref="G45:G63">D45-E45+F45</f>
        <v>119611.88</v>
      </c>
      <c r="H45" s="110">
        <f>G45-F45</f>
        <v>101366</v>
      </c>
      <c r="I45" s="354"/>
      <c r="J45" s="355"/>
      <c r="K45" s="356"/>
    </row>
    <row r="46" spans="1:11" ht="17.25" thickBot="1">
      <c r="A46" s="112" t="s">
        <v>83</v>
      </c>
      <c r="B46" s="71" t="s">
        <v>82</v>
      </c>
      <c r="C46" s="72">
        <v>1.2</v>
      </c>
      <c r="D46" s="181">
        <v>99732</v>
      </c>
      <c r="E46" s="68">
        <v>1100</v>
      </c>
      <c r="F46" s="68">
        <f t="shared" si="3"/>
        <v>17753.76</v>
      </c>
      <c r="G46" s="109">
        <f t="shared" si="4"/>
        <v>116385.76</v>
      </c>
      <c r="H46" s="110">
        <f aca="true" t="shared" si="5" ref="H46:H63">G46-F46</f>
        <v>98632</v>
      </c>
      <c r="I46" s="11" t="s">
        <v>166</v>
      </c>
      <c r="J46" s="13"/>
      <c r="K46" s="111">
        <v>150</v>
      </c>
    </row>
    <row r="47" spans="1:11" ht="17.25" thickBot="1">
      <c r="A47" s="112" t="s">
        <v>5</v>
      </c>
      <c r="B47" s="71" t="s">
        <v>137</v>
      </c>
      <c r="C47" s="72">
        <v>2.7</v>
      </c>
      <c r="D47" s="181">
        <v>95876</v>
      </c>
      <c r="E47" s="68">
        <v>1100</v>
      </c>
      <c r="F47" s="68">
        <f t="shared" si="3"/>
        <v>17059.68</v>
      </c>
      <c r="G47" s="109">
        <f t="shared" si="4"/>
        <v>111835.68</v>
      </c>
      <c r="H47" s="110">
        <f>G47-F47</f>
        <v>94776</v>
      </c>
      <c r="I47" s="11" t="s">
        <v>101</v>
      </c>
      <c r="J47" s="13"/>
      <c r="K47" s="111">
        <v>300</v>
      </c>
    </row>
    <row r="48" spans="1:11" ht="17.25" thickBot="1">
      <c r="A48" s="112" t="s">
        <v>5</v>
      </c>
      <c r="B48" s="96" t="s">
        <v>10</v>
      </c>
      <c r="C48" s="72">
        <v>8</v>
      </c>
      <c r="D48" s="181">
        <v>96026</v>
      </c>
      <c r="E48" s="68">
        <v>1100</v>
      </c>
      <c r="F48" s="68">
        <f t="shared" si="3"/>
        <v>17086.68</v>
      </c>
      <c r="G48" s="109">
        <f t="shared" si="4"/>
        <v>112012.68</v>
      </c>
      <c r="H48" s="110">
        <f t="shared" si="5"/>
        <v>94926</v>
      </c>
      <c r="I48" s="243" t="s">
        <v>102</v>
      </c>
      <c r="J48" s="13"/>
      <c r="K48" s="113">
        <v>400</v>
      </c>
    </row>
    <row r="49" spans="1:11" s="114" customFormat="1" ht="17.25" thickBot="1">
      <c r="A49" s="112" t="s">
        <v>5</v>
      </c>
      <c r="B49" s="96" t="s">
        <v>84</v>
      </c>
      <c r="C49" s="72">
        <v>8</v>
      </c>
      <c r="D49" s="181">
        <v>97376</v>
      </c>
      <c r="E49" s="68">
        <v>1100</v>
      </c>
      <c r="F49" s="68">
        <f t="shared" si="3"/>
        <v>17329.68</v>
      </c>
      <c r="G49" s="109">
        <f t="shared" si="4"/>
        <v>113605.68</v>
      </c>
      <c r="H49" s="110">
        <f t="shared" si="5"/>
        <v>96276</v>
      </c>
      <c r="I49" s="243" t="s">
        <v>103</v>
      </c>
      <c r="J49" s="13"/>
      <c r="K49" s="113">
        <v>500</v>
      </c>
    </row>
    <row r="50" spans="1:11" s="78" customFormat="1" ht="17.25" thickBot="1">
      <c r="A50" s="112" t="s">
        <v>19</v>
      </c>
      <c r="B50" s="96" t="s">
        <v>69</v>
      </c>
      <c r="C50" s="72">
        <v>18</v>
      </c>
      <c r="D50" s="181">
        <v>98822</v>
      </c>
      <c r="E50" s="68">
        <v>1100</v>
      </c>
      <c r="F50" s="68">
        <f t="shared" si="3"/>
        <v>17589.96</v>
      </c>
      <c r="G50" s="109">
        <f t="shared" si="4"/>
        <v>115311.95999999999</v>
      </c>
      <c r="H50" s="110">
        <f t="shared" si="5"/>
        <v>97722</v>
      </c>
      <c r="I50" s="243" t="s">
        <v>104</v>
      </c>
      <c r="J50" s="13"/>
      <c r="K50" s="113">
        <v>600</v>
      </c>
    </row>
    <row r="51" spans="1:11" s="78" customFormat="1" ht="17.25" thickBot="1">
      <c r="A51" s="112" t="s">
        <v>8</v>
      </c>
      <c r="B51" s="71" t="s">
        <v>154</v>
      </c>
      <c r="C51" s="72">
        <v>1.2</v>
      </c>
      <c r="D51" s="181">
        <v>98656</v>
      </c>
      <c r="E51" s="68">
        <v>1100</v>
      </c>
      <c r="F51" s="68">
        <f t="shared" si="3"/>
        <v>17560.079999999998</v>
      </c>
      <c r="G51" s="109">
        <f t="shared" si="4"/>
        <v>115116.08</v>
      </c>
      <c r="H51" s="110">
        <f t="shared" si="5"/>
        <v>97556</v>
      </c>
      <c r="I51" s="243" t="s">
        <v>105</v>
      </c>
      <c r="J51" s="13"/>
      <c r="K51" s="113">
        <v>700</v>
      </c>
    </row>
    <row r="52" spans="1:12" s="78" customFormat="1" ht="17.25" thickBot="1">
      <c r="A52" s="219"/>
      <c r="B52" s="179" t="s">
        <v>153</v>
      </c>
      <c r="C52" s="180">
        <v>0.2</v>
      </c>
      <c r="D52" s="181">
        <v>101107</v>
      </c>
      <c r="E52" s="211">
        <v>1100</v>
      </c>
      <c r="F52" s="211">
        <f>(D52-E52)*18%</f>
        <v>18001.26</v>
      </c>
      <c r="G52" s="212">
        <f>D52-E52+F52</f>
        <v>118008.26</v>
      </c>
      <c r="H52" s="213">
        <f>G52-F52</f>
        <v>100007</v>
      </c>
      <c r="I52" s="244" t="s">
        <v>106</v>
      </c>
      <c r="J52" s="317"/>
      <c r="K52" s="229">
        <v>750</v>
      </c>
      <c r="L52" s="184"/>
    </row>
    <row r="53" spans="1:11" s="78" customFormat="1" ht="17.25" thickBot="1">
      <c r="A53" s="112" t="s">
        <v>54</v>
      </c>
      <c r="B53" s="71" t="s">
        <v>53</v>
      </c>
      <c r="C53" s="72">
        <v>0.35</v>
      </c>
      <c r="D53" s="181">
        <v>100653</v>
      </c>
      <c r="E53" s="68">
        <v>1100</v>
      </c>
      <c r="F53" s="68">
        <f t="shared" si="3"/>
        <v>17919.54</v>
      </c>
      <c r="G53" s="109">
        <f t="shared" si="4"/>
        <v>117472.54000000001</v>
      </c>
      <c r="H53" s="110">
        <f t="shared" si="5"/>
        <v>99553</v>
      </c>
      <c r="I53" s="245" t="s">
        <v>107</v>
      </c>
      <c r="J53" s="247"/>
      <c r="K53" s="115">
        <v>800</v>
      </c>
    </row>
    <row r="54" spans="1:8" s="78" customFormat="1" ht="13.5" thickBot="1">
      <c r="A54" s="112" t="s">
        <v>9</v>
      </c>
      <c r="B54" s="74" t="s">
        <v>89</v>
      </c>
      <c r="C54" s="72">
        <v>0.28</v>
      </c>
      <c r="D54" s="181">
        <v>102766</v>
      </c>
      <c r="E54" s="68">
        <v>1100</v>
      </c>
      <c r="F54" s="68">
        <f t="shared" si="3"/>
        <v>18299.88</v>
      </c>
      <c r="G54" s="109">
        <f t="shared" si="4"/>
        <v>119965.88</v>
      </c>
      <c r="H54" s="110">
        <f t="shared" si="5"/>
        <v>101666</v>
      </c>
    </row>
    <row r="55" spans="1:8" s="78" customFormat="1" ht="13.5" thickBot="1">
      <c r="A55" s="112" t="s">
        <v>9</v>
      </c>
      <c r="B55" s="74" t="s">
        <v>88</v>
      </c>
      <c r="C55" s="116">
        <v>0.22</v>
      </c>
      <c r="D55" s="181">
        <v>102766</v>
      </c>
      <c r="E55" s="68">
        <v>1100</v>
      </c>
      <c r="F55" s="68">
        <f t="shared" si="3"/>
        <v>18299.88</v>
      </c>
      <c r="G55" s="109">
        <f t="shared" si="4"/>
        <v>119965.88</v>
      </c>
      <c r="H55" s="110">
        <f t="shared" si="5"/>
        <v>101666</v>
      </c>
    </row>
    <row r="56" spans="1:11" s="117" customFormat="1" ht="15" thickBot="1">
      <c r="A56" s="112" t="s">
        <v>28</v>
      </c>
      <c r="B56" s="71" t="s">
        <v>29</v>
      </c>
      <c r="C56" s="72">
        <v>0.43</v>
      </c>
      <c r="D56" s="324">
        <v>106776</v>
      </c>
      <c r="E56" s="61">
        <v>1100</v>
      </c>
      <c r="F56" s="61">
        <f t="shared" si="3"/>
        <v>19021.68</v>
      </c>
      <c r="G56" s="206">
        <f t="shared" si="4"/>
        <v>124697.68</v>
      </c>
      <c r="H56" s="207">
        <f t="shared" si="5"/>
        <v>105676</v>
      </c>
      <c r="I56" s="274"/>
      <c r="J56" s="78"/>
      <c r="K56" s="78"/>
    </row>
    <row r="57" spans="1:11" ht="13.5" thickBot="1">
      <c r="A57" s="112" t="s">
        <v>28</v>
      </c>
      <c r="B57" s="71" t="s">
        <v>72</v>
      </c>
      <c r="C57" s="72">
        <v>0.22</v>
      </c>
      <c r="D57" s="62">
        <v>108226</v>
      </c>
      <c r="E57" s="68">
        <v>1100</v>
      </c>
      <c r="F57" s="68">
        <f t="shared" si="3"/>
        <v>19282.68</v>
      </c>
      <c r="G57" s="109">
        <f t="shared" si="4"/>
        <v>126408.68</v>
      </c>
      <c r="H57" s="110">
        <f t="shared" si="5"/>
        <v>107126</v>
      </c>
      <c r="I57" s="78"/>
      <c r="J57" s="165"/>
      <c r="K57" s="165"/>
    </row>
    <row r="58" spans="1:11" s="117" customFormat="1" ht="13.5" thickBot="1">
      <c r="A58" s="112" t="s">
        <v>28</v>
      </c>
      <c r="B58" s="71" t="s">
        <v>71</v>
      </c>
      <c r="C58" s="72"/>
      <c r="D58" s="62">
        <v>105046</v>
      </c>
      <c r="E58" s="68">
        <v>1100</v>
      </c>
      <c r="F58" s="68">
        <f t="shared" si="3"/>
        <v>18710.28</v>
      </c>
      <c r="G58" s="109">
        <f t="shared" si="4"/>
        <v>122656.28</v>
      </c>
      <c r="H58" s="110">
        <f t="shared" si="5"/>
        <v>103946</v>
      </c>
      <c r="I58" s="165"/>
      <c r="J58" s="170"/>
      <c r="K58" s="170"/>
    </row>
    <row r="59" spans="1:11" s="189" customFormat="1" ht="13.5" thickBot="1">
      <c r="A59" s="219" t="s">
        <v>28</v>
      </c>
      <c r="B59" s="179" t="s">
        <v>87</v>
      </c>
      <c r="C59" s="180"/>
      <c r="D59" s="181">
        <v>109216</v>
      </c>
      <c r="E59" s="211">
        <v>1100</v>
      </c>
      <c r="F59" s="211">
        <f t="shared" si="3"/>
        <v>19460.88</v>
      </c>
      <c r="G59" s="212">
        <f t="shared" si="4"/>
        <v>127576.88</v>
      </c>
      <c r="H59" s="213">
        <f t="shared" si="5"/>
        <v>108116</v>
      </c>
      <c r="I59" s="320"/>
      <c r="J59" s="307"/>
      <c r="K59" s="307"/>
    </row>
    <row r="60" spans="1:11" ht="13.5" thickBot="1">
      <c r="A60" s="112" t="s">
        <v>2</v>
      </c>
      <c r="B60" s="96" t="s">
        <v>3</v>
      </c>
      <c r="C60" s="72" t="s">
        <v>22</v>
      </c>
      <c r="D60" s="181">
        <v>94909</v>
      </c>
      <c r="E60" s="95">
        <v>0</v>
      </c>
      <c r="F60" s="68">
        <f t="shared" si="3"/>
        <v>17083.62</v>
      </c>
      <c r="G60" s="109">
        <f t="shared" si="4"/>
        <v>111992.62</v>
      </c>
      <c r="H60" s="110">
        <f t="shared" si="5"/>
        <v>94909</v>
      </c>
      <c r="I60" s="127"/>
      <c r="J60" s="127"/>
      <c r="K60" s="127"/>
    </row>
    <row r="61" spans="1:11" s="117" customFormat="1" ht="13.5" thickBot="1">
      <c r="A61" s="112" t="s">
        <v>2</v>
      </c>
      <c r="B61" s="96" t="s">
        <v>4</v>
      </c>
      <c r="C61" s="72" t="s">
        <v>22</v>
      </c>
      <c r="D61" s="181">
        <v>89565</v>
      </c>
      <c r="E61" s="95">
        <v>0</v>
      </c>
      <c r="F61" s="68">
        <f t="shared" si="3"/>
        <v>16121.699999999999</v>
      </c>
      <c r="G61" s="109">
        <f t="shared" si="4"/>
        <v>105686.7</v>
      </c>
      <c r="H61" s="110">
        <f t="shared" si="5"/>
        <v>89565</v>
      </c>
      <c r="I61" s="127"/>
      <c r="J61" s="234"/>
      <c r="K61" s="170"/>
    </row>
    <row r="62" spans="1:11" ht="13.5" thickBot="1">
      <c r="A62" s="112" t="s">
        <v>2</v>
      </c>
      <c r="B62" s="71" t="s">
        <v>12</v>
      </c>
      <c r="C62" s="72" t="s">
        <v>22</v>
      </c>
      <c r="D62" s="181">
        <v>91099</v>
      </c>
      <c r="E62" s="95">
        <v>0</v>
      </c>
      <c r="F62" s="68">
        <f t="shared" si="3"/>
        <v>16397.82</v>
      </c>
      <c r="G62" s="109">
        <f t="shared" si="4"/>
        <v>107496.82</v>
      </c>
      <c r="H62" s="110">
        <f t="shared" si="5"/>
        <v>91099</v>
      </c>
      <c r="I62" s="234"/>
      <c r="J62" s="171"/>
      <c r="K62" s="127"/>
    </row>
    <row r="63" spans="1:11" ht="15.75" customHeight="1" thickBot="1">
      <c r="A63" s="48" t="s">
        <v>2</v>
      </c>
      <c r="B63" s="9" t="s">
        <v>23</v>
      </c>
      <c r="C63" s="77" t="s">
        <v>22</v>
      </c>
      <c r="D63" s="192">
        <v>95209</v>
      </c>
      <c r="E63" s="98">
        <v>0</v>
      </c>
      <c r="F63" s="68">
        <f t="shared" si="3"/>
        <v>17137.62</v>
      </c>
      <c r="G63" s="109">
        <f t="shared" si="4"/>
        <v>112346.62</v>
      </c>
      <c r="H63" s="168">
        <f t="shared" si="5"/>
        <v>95209</v>
      </c>
      <c r="I63" s="10"/>
      <c r="J63" s="171"/>
      <c r="K63" s="127"/>
    </row>
    <row r="64" spans="2:11" ht="15.75" customHeight="1" thickBot="1">
      <c r="B64" s="100"/>
      <c r="D64" s="101"/>
      <c r="F64" s="101"/>
      <c r="G64" s="169"/>
      <c r="I64" s="172"/>
      <c r="J64" s="171"/>
      <c r="K64" s="127"/>
    </row>
    <row r="65" spans="1:11" ht="16.5" thickBot="1">
      <c r="A65" s="360" t="s">
        <v>20</v>
      </c>
      <c r="B65" s="361"/>
      <c r="C65" s="361"/>
      <c r="D65" s="361"/>
      <c r="E65" s="361"/>
      <c r="F65" s="361"/>
      <c r="G65" s="361"/>
      <c r="H65" s="362"/>
      <c r="I65" s="351" t="s">
        <v>170</v>
      </c>
      <c r="J65" s="352"/>
      <c r="K65" s="353"/>
    </row>
    <row r="66" spans="1:11" ht="13.5" thickBot="1">
      <c r="A66" s="365" t="s">
        <v>13</v>
      </c>
      <c r="B66" s="366"/>
      <c r="C66" s="118" t="s">
        <v>7</v>
      </c>
      <c r="D66" s="84" t="s">
        <v>144</v>
      </c>
      <c r="E66" s="84" t="s">
        <v>14</v>
      </c>
      <c r="F66" s="84" t="s">
        <v>133</v>
      </c>
      <c r="G66" s="84" t="s">
        <v>1</v>
      </c>
      <c r="H66" s="53" t="s">
        <v>52</v>
      </c>
      <c r="I66" s="354"/>
      <c r="J66" s="355"/>
      <c r="K66" s="356"/>
    </row>
    <row r="67" spans="1:11" ht="13.5" thickBot="1">
      <c r="A67" s="119" t="s">
        <v>25</v>
      </c>
      <c r="B67" s="87" t="s">
        <v>63</v>
      </c>
      <c r="C67" s="67">
        <v>0.92</v>
      </c>
      <c r="D67" s="196">
        <v>98126</v>
      </c>
      <c r="E67" s="68">
        <v>1100</v>
      </c>
      <c r="F67" s="68">
        <f aca="true" t="shared" si="6" ref="F67:F76">(D67-E67)*18%</f>
        <v>17464.68</v>
      </c>
      <c r="G67" s="109">
        <f aca="true" t="shared" si="7" ref="G67:G76">D67-E67+F67</f>
        <v>114490.68</v>
      </c>
      <c r="H67" s="110">
        <f aca="true" t="shared" si="8" ref="H67:H76">G67-F67</f>
        <v>97026</v>
      </c>
      <c r="I67" s="354"/>
      <c r="J67" s="355"/>
      <c r="K67" s="356"/>
    </row>
    <row r="68" spans="1:11" ht="17.25" thickBot="1">
      <c r="A68" s="121" t="s">
        <v>138</v>
      </c>
      <c r="B68" s="89" t="s">
        <v>136</v>
      </c>
      <c r="C68" s="72">
        <v>1.1</v>
      </c>
      <c r="D68" s="197">
        <v>97226</v>
      </c>
      <c r="E68" s="68">
        <v>1100</v>
      </c>
      <c r="F68" s="68">
        <f t="shared" si="6"/>
        <v>17302.68</v>
      </c>
      <c r="G68" s="109">
        <f t="shared" si="7"/>
        <v>113428.68</v>
      </c>
      <c r="H68" s="110">
        <f>G68-F68</f>
        <v>96126</v>
      </c>
      <c r="I68" s="11" t="s">
        <v>166</v>
      </c>
      <c r="J68" s="13"/>
      <c r="K68" s="111">
        <v>150</v>
      </c>
    </row>
    <row r="69" spans="1:11" ht="17.25" thickBot="1">
      <c r="A69" s="121" t="s">
        <v>25</v>
      </c>
      <c r="B69" s="89" t="s">
        <v>93</v>
      </c>
      <c r="C69" s="72">
        <v>2</v>
      </c>
      <c r="D69" s="197">
        <v>98126</v>
      </c>
      <c r="E69" s="68">
        <v>1100</v>
      </c>
      <c r="F69" s="68">
        <f t="shared" si="6"/>
        <v>17464.68</v>
      </c>
      <c r="G69" s="109">
        <f t="shared" si="7"/>
        <v>114490.68</v>
      </c>
      <c r="H69" s="110">
        <f t="shared" si="8"/>
        <v>97026</v>
      </c>
      <c r="I69" s="11" t="s">
        <v>101</v>
      </c>
      <c r="J69" s="13"/>
      <c r="K69" s="111">
        <v>300</v>
      </c>
    </row>
    <row r="70" spans="1:11" ht="17.25" thickBot="1">
      <c r="A70" s="121" t="s">
        <v>25</v>
      </c>
      <c r="B70" s="89" t="s">
        <v>135</v>
      </c>
      <c r="C70" s="72">
        <v>3</v>
      </c>
      <c r="D70" s="197">
        <v>97826</v>
      </c>
      <c r="E70" s="68">
        <v>1100</v>
      </c>
      <c r="F70" s="68">
        <f t="shared" si="6"/>
        <v>17410.68</v>
      </c>
      <c r="G70" s="109">
        <f t="shared" si="7"/>
        <v>114136.68</v>
      </c>
      <c r="H70" s="110">
        <f t="shared" si="8"/>
        <v>96726</v>
      </c>
      <c r="I70" s="243" t="s">
        <v>102</v>
      </c>
      <c r="J70" s="13"/>
      <c r="K70" s="113">
        <v>400</v>
      </c>
    </row>
    <row r="71" spans="1:11" ht="14.25" customHeight="1" thickBot="1">
      <c r="A71" s="121" t="s">
        <v>57</v>
      </c>
      <c r="B71" s="89" t="s">
        <v>11</v>
      </c>
      <c r="C71" s="72">
        <v>4.2</v>
      </c>
      <c r="D71" s="197">
        <v>109202</v>
      </c>
      <c r="E71" s="68">
        <v>1100</v>
      </c>
      <c r="F71" s="68">
        <f t="shared" si="6"/>
        <v>19458.36</v>
      </c>
      <c r="G71" s="109">
        <f t="shared" si="7"/>
        <v>127560.36</v>
      </c>
      <c r="H71" s="110">
        <f t="shared" si="8"/>
        <v>108102</v>
      </c>
      <c r="I71" s="243" t="s">
        <v>103</v>
      </c>
      <c r="J71" s="13"/>
      <c r="K71" s="113">
        <v>500</v>
      </c>
    </row>
    <row r="72" spans="1:11" ht="13.5" customHeight="1" thickBot="1">
      <c r="A72" s="121" t="s">
        <v>31</v>
      </c>
      <c r="B72" s="89" t="s">
        <v>30</v>
      </c>
      <c r="C72" s="72">
        <v>6.5</v>
      </c>
      <c r="D72" s="197">
        <v>107596</v>
      </c>
      <c r="E72" s="68">
        <v>1100</v>
      </c>
      <c r="F72" s="68">
        <f t="shared" si="6"/>
        <v>19169.28</v>
      </c>
      <c r="G72" s="109">
        <f t="shared" si="7"/>
        <v>125665.28</v>
      </c>
      <c r="H72" s="110">
        <f t="shared" si="8"/>
        <v>106496</v>
      </c>
      <c r="I72" s="243" t="s">
        <v>104</v>
      </c>
      <c r="J72" s="13"/>
      <c r="K72" s="113">
        <v>600</v>
      </c>
    </row>
    <row r="73" spans="1:11" ht="17.25" thickBot="1">
      <c r="A73" s="121" t="s">
        <v>56</v>
      </c>
      <c r="B73" s="89" t="s">
        <v>55</v>
      </c>
      <c r="C73" s="72">
        <v>50</v>
      </c>
      <c r="D73" s="197">
        <v>109766</v>
      </c>
      <c r="E73" s="68">
        <v>1100</v>
      </c>
      <c r="F73" s="68">
        <f t="shared" si="6"/>
        <v>19559.88</v>
      </c>
      <c r="G73" s="109">
        <f t="shared" si="7"/>
        <v>128225.88</v>
      </c>
      <c r="H73" s="110">
        <f t="shared" si="8"/>
        <v>108666</v>
      </c>
      <c r="I73" s="243" t="s">
        <v>105</v>
      </c>
      <c r="J73" s="13"/>
      <c r="K73" s="113">
        <v>700</v>
      </c>
    </row>
    <row r="74" spans="1:11" ht="17.25" thickBot="1">
      <c r="A74" s="121" t="s">
        <v>2</v>
      </c>
      <c r="B74" s="89" t="s">
        <v>24</v>
      </c>
      <c r="C74" s="72" t="s">
        <v>22</v>
      </c>
      <c r="D74" s="197">
        <v>101645</v>
      </c>
      <c r="E74" s="95">
        <v>0</v>
      </c>
      <c r="F74" s="68">
        <f t="shared" si="6"/>
        <v>18296.1</v>
      </c>
      <c r="G74" s="109">
        <f t="shared" si="7"/>
        <v>119941.1</v>
      </c>
      <c r="H74" s="110">
        <f t="shared" si="8"/>
        <v>101645</v>
      </c>
      <c r="I74" s="243" t="s">
        <v>106</v>
      </c>
      <c r="J74" s="17"/>
      <c r="K74" s="113">
        <v>750</v>
      </c>
    </row>
    <row r="75" spans="1:11" ht="17.25" thickBot="1">
      <c r="A75" s="121" t="s">
        <v>2</v>
      </c>
      <c r="B75" s="89" t="s">
        <v>26</v>
      </c>
      <c r="C75" s="72" t="s">
        <v>22</v>
      </c>
      <c r="D75" s="197">
        <v>100039</v>
      </c>
      <c r="E75" s="95">
        <v>0</v>
      </c>
      <c r="F75" s="68">
        <f t="shared" si="6"/>
        <v>18007.02</v>
      </c>
      <c r="G75" s="109">
        <f t="shared" si="7"/>
        <v>118046.02</v>
      </c>
      <c r="H75" s="110">
        <f t="shared" si="8"/>
        <v>100039</v>
      </c>
      <c r="I75" s="245" t="s">
        <v>107</v>
      </c>
      <c r="J75" s="247"/>
      <c r="K75" s="115">
        <v>800</v>
      </c>
    </row>
    <row r="76" spans="1:11" ht="13.5" thickBot="1">
      <c r="A76" s="122" t="s">
        <v>2</v>
      </c>
      <c r="B76" s="123" t="s">
        <v>27</v>
      </c>
      <c r="C76" s="77" t="s">
        <v>22</v>
      </c>
      <c r="D76" s="59">
        <v>90569</v>
      </c>
      <c r="E76" s="98">
        <v>0</v>
      </c>
      <c r="F76" s="68">
        <f t="shared" si="6"/>
        <v>16302.42</v>
      </c>
      <c r="G76" s="109">
        <f t="shared" si="7"/>
        <v>106871.42</v>
      </c>
      <c r="H76" s="168">
        <f t="shared" si="8"/>
        <v>90569</v>
      </c>
      <c r="I76" s="127"/>
      <c r="J76" s="127"/>
      <c r="K76" s="120"/>
    </row>
    <row r="77" spans="1:11" ht="12.75">
      <c r="A77" s="173"/>
      <c r="B77" s="64"/>
      <c r="C77" s="64"/>
      <c r="D77" s="64"/>
      <c r="E77" s="64"/>
      <c r="F77" s="64"/>
      <c r="G77" s="64"/>
      <c r="I77" s="127"/>
      <c r="J77" s="127"/>
      <c r="K77" s="120"/>
    </row>
    <row r="78" spans="1:9" ht="13.5">
      <c r="A78" s="10"/>
      <c r="B78" s="25"/>
      <c r="C78" s="127"/>
      <c r="D78" s="26"/>
      <c r="E78" s="26"/>
      <c r="F78" s="157"/>
      <c r="G78" s="141"/>
      <c r="H78" s="141"/>
      <c r="I78" s="127"/>
    </row>
    <row r="79" spans="1:3" ht="16.5" customHeight="1">
      <c r="A79" s="174"/>
      <c r="B79" s="174"/>
      <c r="C79" s="174"/>
    </row>
    <row r="80" spans="2:8" ht="12.75">
      <c r="B80" s="127"/>
      <c r="C80" s="127"/>
      <c r="D80" s="127"/>
      <c r="E80" s="127"/>
      <c r="F80" s="127"/>
      <c r="G80" s="127"/>
      <c r="H80" s="127"/>
    </row>
    <row r="81" spans="1:8" ht="12.75">
      <c r="A81" s="34"/>
      <c r="B81" s="127"/>
      <c r="C81" s="34"/>
      <c r="D81" s="127"/>
      <c r="E81" s="127"/>
      <c r="F81" s="127"/>
      <c r="G81" s="127"/>
      <c r="H81" s="127"/>
    </row>
    <row r="82" spans="1:11" ht="12.75">
      <c r="A82" s="175"/>
      <c r="B82" s="175"/>
      <c r="C82" s="152"/>
      <c r="D82" s="30"/>
      <c r="E82" s="30"/>
      <c r="F82" s="30"/>
      <c r="G82" s="152"/>
      <c r="H82" s="30"/>
      <c r="I82" s="127"/>
      <c r="J82" s="127"/>
      <c r="K82" s="127"/>
    </row>
    <row r="83" spans="1:11" ht="12.75">
      <c r="A83" s="165"/>
      <c r="B83" s="166"/>
      <c r="C83" s="155"/>
      <c r="D83" s="156"/>
      <c r="E83" s="156"/>
      <c r="F83" s="156"/>
      <c r="G83" s="141"/>
      <c r="H83" s="141"/>
      <c r="I83" s="127"/>
      <c r="J83" s="127"/>
      <c r="K83" s="127"/>
    </row>
    <row r="84" spans="1:11" ht="12.75">
      <c r="A84" s="176"/>
      <c r="B84" s="166"/>
      <c r="C84" s="155"/>
      <c r="D84" s="156"/>
      <c r="E84" s="156"/>
      <c r="F84" s="157"/>
      <c r="G84" s="141"/>
      <c r="H84" s="141"/>
      <c r="I84" s="127"/>
      <c r="J84" s="127"/>
      <c r="K84" s="127"/>
    </row>
    <row r="85" spans="1:11" ht="12.7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</row>
    <row r="86" spans="1:11" ht="12.7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</row>
    <row r="87" spans="1:11" ht="12.75">
      <c r="A87" s="34"/>
      <c r="B87" s="127"/>
      <c r="C87" s="34"/>
      <c r="D87" s="127"/>
      <c r="E87" s="127"/>
      <c r="F87" s="127"/>
      <c r="G87" s="127"/>
      <c r="H87" s="127"/>
      <c r="I87" s="127"/>
      <c r="J87" s="127"/>
      <c r="K87" s="127"/>
    </row>
    <row r="88" spans="1:11" ht="12.7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</row>
    <row r="89" spans="1:11" ht="12.75">
      <c r="A89" s="175"/>
      <c r="B89" s="175"/>
      <c r="C89" s="30"/>
      <c r="D89" s="30"/>
      <c r="E89" s="30"/>
      <c r="F89" s="30"/>
      <c r="G89" s="152"/>
      <c r="H89" s="30"/>
      <c r="I89" s="127"/>
      <c r="J89" s="127"/>
      <c r="K89" s="127"/>
    </row>
    <row r="90" spans="1:11" ht="12.75">
      <c r="A90" s="25"/>
      <c r="B90" s="25"/>
      <c r="C90" s="155"/>
      <c r="D90" s="120"/>
      <c r="E90" s="120"/>
      <c r="F90" s="177"/>
      <c r="G90" s="141"/>
      <c r="H90" s="141"/>
      <c r="I90" s="127"/>
      <c r="J90" s="127"/>
      <c r="K90" s="127"/>
    </row>
    <row r="91" spans="1:11" ht="12.75">
      <c r="A91" s="25"/>
      <c r="B91" s="25"/>
      <c r="C91" s="155"/>
      <c r="D91" s="120"/>
      <c r="E91" s="120"/>
      <c r="F91" s="177"/>
      <c r="G91" s="141"/>
      <c r="H91" s="141"/>
      <c r="I91" s="127"/>
      <c r="J91" s="127"/>
      <c r="K91" s="127"/>
    </row>
    <row r="92" spans="1:11" ht="12.75">
      <c r="A92" s="25"/>
      <c r="B92" s="25"/>
      <c r="C92" s="155"/>
      <c r="D92" s="120"/>
      <c r="E92" s="120"/>
      <c r="F92" s="177"/>
      <c r="G92" s="141"/>
      <c r="H92" s="141"/>
      <c r="I92" s="127"/>
      <c r="J92" s="127"/>
      <c r="K92" s="127"/>
    </row>
    <row r="93" spans="1:11" ht="12.7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</row>
    <row r="94" spans="1:11" ht="12.7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</row>
    <row r="95" spans="1:11" ht="12.75">
      <c r="A95" s="34"/>
      <c r="B95" s="127"/>
      <c r="C95" s="34"/>
      <c r="D95" s="127"/>
      <c r="E95" s="127"/>
      <c r="F95" s="127"/>
      <c r="G95" s="127"/>
      <c r="H95" s="127"/>
      <c r="I95" s="127"/>
      <c r="J95" s="127"/>
      <c r="K95" s="127"/>
    </row>
    <row r="96" spans="1:11" ht="12.75">
      <c r="A96" s="175"/>
      <c r="B96" s="175"/>
      <c r="C96" s="152"/>
      <c r="D96" s="30"/>
      <c r="E96" s="30"/>
      <c r="F96" s="30"/>
      <c r="G96" s="152"/>
      <c r="H96" s="30"/>
      <c r="I96" s="127"/>
      <c r="J96" s="127"/>
      <c r="K96" s="127"/>
    </row>
    <row r="97" spans="1:11" ht="12.75">
      <c r="A97" s="165"/>
      <c r="B97" s="166"/>
      <c r="C97" s="155"/>
      <c r="D97" s="156"/>
      <c r="E97" s="156"/>
      <c r="F97" s="156"/>
      <c r="G97" s="141"/>
      <c r="H97" s="141"/>
      <c r="I97" s="127"/>
      <c r="J97" s="127"/>
      <c r="K97" s="127"/>
    </row>
    <row r="98" spans="1:11" ht="12.75">
      <c r="A98" s="176"/>
      <c r="B98" s="166"/>
      <c r="C98" s="155"/>
      <c r="D98" s="156"/>
      <c r="E98" s="156"/>
      <c r="F98" s="157"/>
      <c r="G98" s="141"/>
      <c r="H98" s="141"/>
      <c r="I98" s="127"/>
      <c r="J98" s="127"/>
      <c r="K98" s="127"/>
    </row>
    <row r="99" spans="2:11" ht="12.75">
      <c r="B99" s="127"/>
      <c r="C99" s="127"/>
      <c r="D99" s="127"/>
      <c r="E99" s="127"/>
      <c r="F99" s="127"/>
      <c r="G99" s="127"/>
      <c r="H99" s="127"/>
      <c r="I99" s="127"/>
      <c r="J99" s="127"/>
      <c r="K99" s="127"/>
    </row>
    <row r="100" ht="12.75">
      <c r="I100" s="127"/>
    </row>
    <row r="101" ht="12.75">
      <c r="I101" s="127"/>
    </row>
  </sheetData>
  <sheetProtection/>
  <mergeCells count="15">
    <mergeCell ref="B5:H5"/>
    <mergeCell ref="A6:H6"/>
    <mergeCell ref="A1:H1"/>
    <mergeCell ref="B3:H3"/>
    <mergeCell ref="B4:H4"/>
    <mergeCell ref="I43:K45"/>
    <mergeCell ref="I65:K67"/>
    <mergeCell ref="I9:K10"/>
    <mergeCell ref="A9:H9"/>
    <mergeCell ref="A44:B44"/>
    <mergeCell ref="A10:H10"/>
    <mergeCell ref="A66:B66"/>
    <mergeCell ref="A11:B11"/>
    <mergeCell ref="A43:H43"/>
    <mergeCell ref="A65:H65"/>
  </mergeCells>
  <printOptions/>
  <pageMargins left="0.511811023622047" right="0.236220472440945" top="0.261811024" bottom="0.261811024" header="0.236220472440945" footer="0.511811023622047"/>
  <pageSetup horizontalDpi="600" verticalDpi="600" orientation="landscape" paperSize="9" scale="52" r:id="rId2"/>
  <ignoredErrors>
    <ignoredError sqref="B45 B46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B12" sqref="B12:B17"/>
    </sheetView>
  </sheetViews>
  <sheetFormatPr defaultColWidth="9.140625" defaultRowHeight="12.75"/>
  <cols>
    <col min="1" max="1" width="11.8515625" style="39" customWidth="1"/>
    <col min="2" max="2" width="25.140625" style="39" customWidth="1"/>
    <col min="3" max="3" width="8.7109375" style="39" customWidth="1"/>
    <col min="4" max="5" width="11.421875" style="39" customWidth="1"/>
    <col min="6" max="6" width="13.00390625" style="39" customWidth="1"/>
    <col min="7" max="7" width="12.421875" style="39" customWidth="1"/>
    <col min="8" max="8" width="13.140625" style="39" bestFit="1" customWidth="1"/>
    <col min="9" max="16384" width="9.140625" style="39" customWidth="1"/>
  </cols>
  <sheetData>
    <row r="1" spans="1:7" ht="23.25">
      <c r="A1" s="438" t="s">
        <v>67</v>
      </c>
      <c r="B1" s="439"/>
      <c r="C1" s="439"/>
      <c r="D1" s="439"/>
      <c r="E1" s="439"/>
      <c r="F1" s="439"/>
      <c r="G1" s="439"/>
    </row>
    <row r="2" spans="1:7" ht="16.5">
      <c r="A2" s="47" t="s">
        <v>65</v>
      </c>
      <c r="B2" s="19"/>
      <c r="C2" s="19"/>
      <c r="D2" s="19"/>
      <c r="E2" s="19"/>
      <c r="F2" s="19"/>
      <c r="G2" s="19"/>
    </row>
    <row r="3" spans="1:7" s="40" customFormat="1" ht="12.75">
      <c r="A3" s="440" t="s">
        <v>182</v>
      </c>
      <c r="B3" s="440"/>
      <c r="C3" s="440"/>
      <c r="D3" s="440"/>
      <c r="E3" s="440"/>
      <c r="F3" s="440"/>
      <c r="G3" s="440"/>
    </row>
    <row r="4" spans="1:7" s="40" customFormat="1" ht="12.75">
      <c r="A4" s="440" t="s">
        <v>183</v>
      </c>
      <c r="B4" s="440"/>
      <c r="C4" s="440"/>
      <c r="D4" s="440"/>
      <c r="E4" s="440"/>
      <c r="F4" s="440"/>
      <c r="G4" s="440"/>
    </row>
    <row r="5" spans="1:7" s="40" customFormat="1" ht="12.75">
      <c r="A5" s="440" t="s">
        <v>66</v>
      </c>
      <c r="B5" s="440"/>
      <c r="C5" s="440"/>
      <c r="D5" s="440"/>
      <c r="E5" s="440"/>
      <c r="F5" s="440"/>
      <c r="G5" s="440"/>
    </row>
    <row r="6" spans="1:8" ht="18.75" thickBot="1">
      <c r="A6" s="368" t="s">
        <v>155</v>
      </c>
      <c r="B6" s="369"/>
      <c r="C6" s="369"/>
      <c r="D6" s="369"/>
      <c r="E6" s="369"/>
      <c r="F6" s="369"/>
      <c r="G6" s="369"/>
      <c r="H6" s="369"/>
    </row>
    <row r="7" spans="1:7" ht="15.75" thickBot="1">
      <c r="A7" s="41"/>
      <c r="B7" s="41"/>
      <c r="C7" s="41"/>
      <c r="D7" s="41"/>
      <c r="E7" s="41"/>
      <c r="F7" s="41"/>
      <c r="G7" s="41"/>
    </row>
    <row r="8" spans="1:8" ht="13.5" thickBot="1">
      <c r="A8" s="427" t="s">
        <v>193</v>
      </c>
      <c r="B8" s="428"/>
      <c r="C8" s="428"/>
      <c r="D8" s="428"/>
      <c r="E8" s="428"/>
      <c r="F8" s="428"/>
      <c r="G8" s="428"/>
      <c r="H8" s="429"/>
    </row>
    <row r="9" spans="1:8" ht="13.5" thickBot="1">
      <c r="A9" s="427" t="s">
        <v>21</v>
      </c>
      <c r="B9" s="428"/>
      <c r="C9" s="428"/>
      <c r="D9" s="428"/>
      <c r="E9" s="428"/>
      <c r="F9" s="428"/>
      <c r="G9" s="428"/>
      <c r="H9" s="429"/>
    </row>
    <row r="10" spans="1:8" ht="13.5" thickBot="1">
      <c r="A10" s="430" t="s">
        <v>13</v>
      </c>
      <c r="B10" s="431"/>
      <c r="C10" s="56" t="s">
        <v>7</v>
      </c>
      <c r="D10" s="35" t="s">
        <v>0</v>
      </c>
      <c r="E10" s="5" t="s">
        <v>14</v>
      </c>
      <c r="F10" s="35" t="s">
        <v>133</v>
      </c>
      <c r="G10" s="36" t="s">
        <v>1</v>
      </c>
      <c r="H10" s="37" t="s">
        <v>52</v>
      </c>
    </row>
    <row r="11" spans="1:9" ht="13.5" thickBot="1">
      <c r="A11" s="6" t="s">
        <v>122</v>
      </c>
      <c r="B11" s="66" t="s">
        <v>156</v>
      </c>
      <c r="C11" s="7">
        <v>11</v>
      </c>
      <c r="D11" s="182">
        <v>100916</v>
      </c>
      <c r="E11" s="61">
        <v>1100</v>
      </c>
      <c r="F11" s="61">
        <f>(D11-E11)*18%</f>
        <v>17966.88</v>
      </c>
      <c r="G11" s="61">
        <f aca="true" t="shared" si="0" ref="G11:G40">D11-E11+F11</f>
        <v>117782.88</v>
      </c>
      <c r="H11" s="69">
        <f>G11-F11</f>
        <v>99816</v>
      </c>
      <c r="I11" s="78"/>
    </row>
    <row r="12" spans="1:9" ht="13.5" thickBot="1">
      <c r="A12" s="6" t="s">
        <v>122</v>
      </c>
      <c r="B12" s="449" t="s">
        <v>168</v>
      </c>
      <c r="C12" s="107">
        <v>20</v>
      </c>
      <c r="D12" s="187">
        <v>101516</v>
      </c>
      <c r="E12" s="68">
        <v>1100</v>
      </c>
      <c r="F12" s="68">
        <f>(D12-E12)*18%</f>
        <v>18074.88</v>
      </c>
      <c r="G12" s="61">
        <f>D12-E12+F12</f>
        <v>118490.88</v>
      </c>
      <c r="H12" s="69">
        <f>G12-F12</f>
        <v>100416</v>
      </c>
      <c r="I12" s="78"/>
    </row>
    <row r="13" spans="1:9" ht="13.5" thickBot="1">
      <c r="A13" s="1" t="s">
        <v>122</v>
      </c>
      <c r="B13" s="327" t="s">
        <v>157</v>
      </c>
      <c r="C13" s="3" t="s">
        <v>78</v>
      </c>
      <c r="D13" s="181">
        <v>100116</v>
      </c>
      <c r="E13" s="62">
        <v>1100</v>
      </c>
      <c r="F13" s="62">
        <f aca="true" t="shared" si="1" ref="F13:F40">(D13-E13)*18%</f>
        <v>17822.88</v>
      </c>
      <c r="G13" s="62">
        <f t="shared" si="0"/>
        <v>116838.88</v>
      </c>
      <c r="H13" s="69">
        <f aca="true" t="shared" si="2" ref="H13:H40">G13-F13</f>
        <v>99016</v>
      </c>
      <c r="I13" s="78"/>
    </row>
    <row r="14" spans="1:9" ht="13.5" thickBot="1">
      <c r="A14" s="1" t="s">
        <v>122</v>
      </c>
      <c r="B14" s="327" t="s">
        <v>158</v>
      </c>
      <c r="C14" s="3">
        <v>6</v>
      </c>
      <c r="D14" s="181">
        <v>100266</v>
      </c>
      <c r="E14" s="62">
        <v>1100</v>
      </c>
      <c r="F14" s="62">
        <f t="shared" si="1"/>
        <v>17849.88</v>
      </c>
      <c r="G14" s="62">
        <f t="shared" si="0"/>
        <v>117015.88</v>
      </c>
      <c r="H14" s="69">
        <f t="shared" si="2"/>
        <v>99166</v>
      </c>
      <c r="I14" s="78"/>
    </row>
    <row r="15" spans="1:9" ht="12.75">
      <c r="A15" s="1" t="s">
        <v>122</v>
      </c>
      <c r="B15" s="327" t="s">
        <v>16</v>
      </c>
      <c r="C15" s="3">
        <v>3</v>
      </c>
      <c r="D15" s="181">
        <v>100466</v>
      </c>
      <c r="E15" s="62">
        <v>1100</v>
      </c>
      <c r="F15" s="62">
        <f t="shared" si="1"/>
        <v>17885.88</v>
      </c>
      <c r="G15" s="62">
        <f t="shared" si="0"/>
        <v>117251.88</v>
      </c>
      <c r="H15" s="69">
        <f t="shared" si="2"/>
        <v>99366</v>
      </c>
      <c r="I15" s="78"/>
    </row>
    <row r="16" spans="1:9" ht="12.75">
      <c r="A16" s="147" t="s">
        <v>122</v>
      </c>
      <c r="B16" s="327" t="s">
        <v>173</v>
      </c>
      <c r="C16" s="72">
        <v>60</v>
      </c>
      <c r="D16" s="181">
        <v>102416</v>
      </c>
      <c r="E16" s="95">
        <v>1100</v>
      </c>
      <c r="F16" s="95">
        <f t="shared" si="1"/>
        <v>18236.88</v>
      </c>
      <c r="G16" s="62">
        <f t="shared" si="0"/>
        <v>119552.88</v>
      </c>
      <c r="H16" s="200">
        <f t="shared" si="2"/>
        <v>101316</v>
      </c>
      <c r="I16" s="78"/>
    </row>
    <row r="17" spans="1:8" s="184" customFormat="1" ht="13.5" thickBot="1">
      <c r="A17" s="190" t="s">
        <v>122</v>
      </c>
      <c r="B17" s="331" t="s">
        <v>177</v>
      </c>
      <c r="C17" s="180">
        <v>7</v>
      </c>
      <c r="D17" s="181">
        <v>100916</v>
      </c>
      <c r="E17" s="191">
        <v>1100</v>
      </c>
      <c r="F17" s="191">
        <f>(D17-E17)*18%</f>
        <v>17966.88</v>
      </c>
      <c r="G17" s="181">
        <f>D17-E17+F17</f>
        <v>117782.88</v>
      </c>
      <c r="H17" s="181">
        <f>G17-F17</f>
        <v>99816</v>
      </c>
    </row>
    <row r="18" spans="1:9" ht="13.5" thickBot="1">
      <c r="A18" s="1" t="s">
        <v>6</v>
      </c>
      <c r="B18" s="71" t="s">
        <v>159</v>
      </c>
      <c r="C18" s="3">
        <v>3</v>
      </c>
      <c r="D18" s="181">
        <v>101266</v>
      </c>
      <c r="E18" s="62">
        <v>1100</v>
      </c>
      <c r="F18" s="62">
        <f t="shared" si="1"/>
        <v>18029.88</v>
      </c>
      <c r="G18" s="62">
        <f t="shared" si="0"/>
        <v>118195.88</v>
      </c>
      <c r="H18" s="69">
        <f t="shared" si="2"/>
        <v>100166</v>
      </c>
      <c r="I18" s="78"/>
    </row>
    <row r="19" spans="1:9" ht="13.5" thickBot="1">
      <c r="A19" s="1" t="s">
        <v>15</v>
      </c>
      <c r="B19" s="71" t="s">
        <v>160</v>
      </c>
      <c r="C19" s="3">
        <v>11</v>
      </c>
      <c r="D19" s="181">
        <v>101616</v>
      </c>
      <c r="E19" s="62">
        <v>1100</v>
      </c>
      <c r="F19" s="62">
        <f t="shared" si="1"/>
        <v>18092.88</v>
      </c>
      <c r="G19" s="62">
        <f t="shared" si="0"/>
        <v>118608.88</v>
      </c>
      <c r="H19" s="69">
        <f t="shared" si="2"/>
        <v>100516</v>
      </c>
      <c r="I19" s="78"/>
    </row>
    <row r="20" spans="1:9" ht="13.5" thickBot="1">
      <c r="A20" s="1" t="s">
        <v>123</v>
      </c>
      <c r="B20" s="71" t="s">
        <v>62</v>
      </c>
      <c r="C20" s="3">
        <v>12</v>
      </c>
      <c r="D20" s="181">
        <v>110296</v>
      </c>
      <c r="E20" s="62">
        <v>1100</v>
      </c>
      <c r="F20" s="62">
        <f t="shared" si="1"/>
        <v>19655.28</v>
      </c>
      <c r="G20" s="62">
        <f t="shared" si="0"/>
        <v>128851.28</v>
      </c>
      <c r="H20" s="69">
        <f t="shared" si="2"/>
        <v>109196</v>
      </c>
      <c r="I20" s="78"/>
    </row>
    <row r="21" spans="1:9" ht="13.5" thickBot="1">
      <c r="A21" s="1" t="s">
        <v>74</v>
      </c>
      <c r="B21" s="71" t="s">
        <v>73</v>
      </c>
      <c r="C21" s="3"/>
      <c r="D21" s="181">
        <v>111496</v>
      </c>
      <c r="E21" s="62">
        <v>1100</v>
      </c>
      <c r="F21" s="62">
        <f t="shared" si="1"/>
        <v>19871.28</v>
      </c>
      <c r="G21" s="62">
        <f t="shared" si="0"/>
        <v>130267.28</v>
      </c>
      <c r="H21" s="69">
        <f t="shared" si="2"/>
        <v>110396</v>
      </c>
      <c r="I21" s="78"/>
    </row>
    <row r="22" spans="1:9" ht="13.5" thickBot="1">
      <c r="A22" s="1" t="s">
        <v>80</v>
      </c>
      <c r="B22" s="71" t="s">
        <v>75</v>
      </c>
      <c r="C22" s="3">
        <v>12</v>
      </c>
      <c r="D22" s="181">
        <v>109496</v>
      </c>
      <c r="E22" s="62">
        <v>1100</v>
      </c>
      <c r="F22" s="62">
        <f t="shared" si="1"/>
        <v>19511.28</v>
      </c>
      <c r="G22" s="62">
        <f t="shared" si="0"/>
        <v>127907.28</v>
      </c>
      <c r="H22" s="69">
        <f t="shared" si="2"/>
        <v>108396</v>
      </c>
      <c r="I22" s="78"/>
    </row>
    <row r="23" spans="1:9" ht="13.5" thickBot="1">
      <c r="A23" s="1" t="s">
        <v>123</v>
      </c>
      <c r="B23" s="71" t="s">
        <v>175</v>
      </c>
      <c r="C23" s="3">
        <v>30</v>
      </c>
      <c r="D23" s="181">
        <v>111316</v>
      </c>
      <c r="E23" s="62">
        <v>1100</v>
      </c>
      <c r="F23" s="62">
        <f t="shared" si="1"/>
        <v>19838.88</v>
      </c>
      <c r="G23" s="62">
        <f t="shared" si="0"/>
        <v>130054.88</v>
      </c>
      <c r="H23" s="69">
        <f t="shared" si="2"/>
        <v>110216</v>
      </c>
      <c r="I23" s="78"/>
    </row>
    <row r="24" spans="1:9" ht="13.5" thickBot="1">
      <c r="A24" s="218" t="s">
        <v>123</v>
      </c>
      <c r="B24" s="331" t="s">
        <v>180</v>
      </c>
      <c r="C24" s="180"/>
      <c r="D24" s="181">
        <v>113086</v>
      </c>
      <c r="E24" s="181">
        <v>1100</v>
      </c>
      <c r="F24" s="181">
        <f>(D24-E24)*18%</f>
        <v>20157.48</v>
      </c>
      <c r="G24" s="181">
        <f>D24-E24+F24</f>
        <v>132143.48</v>
      </c>
      <c r="H24" s="183">
        <f>G24-F24</f>
        <v>111986.00000000001</v>
      </c>
      <c r="I24" s="78"/>
    </row>
    <row r="25" spans="1:9" ht="13.5" thickBot="1">
      <c r="A25" s="1" t="s">
        <v>80</v>
      </c>
      <c r="B25" s="71" t="s">
        <v>81</v>
      </c>
      <c r="C25" s="3">
        <v>10</v>
      </c>
      <c r="D25" s="181">
        <v>105196</v>
      </c>
      <c r="E25" s="62">
        <v>1100</v>
      </c>
      <c r="F25" s="62">
        <f t="shared" si="1"/>
        <v>18737.28</v>
      </c>
      <c r="G25" s="62">
        <f t="shared" si="0"/>
        <v>122833.28</v>
      </c>
      <c r="H25" s="69">
        <f t="shared" si="2"/>
        <v>104096</v>
      </c>
      <c r="I25" s="78"/>
    </row>
    <row r="26" spans="1:9" ht="13.5" thickBot="1">
      <c r="A26" s="1" t="s">
        <v>127</v>
      </c>
      <c r="B26" s="71" t="s">
        <v>176</v>
      </c>
      <c r="C26" s="3">
        <v>25</v>
      </c>
      <c r="D26" s="181">
        <v>105086</v>
      </c>
      <c r="E26" s="62">
        <v>1100</v>
      </c>
      <c r="F26" s="62">
        <f>(D26-E26)*18%</f>
        <v>18717.48</v>
      </c>
      <c r="G26" s="62">
        <f>D26-E26+F26</f>
        <v>122703.48</v>
      </c>
      <c r="H26" s="69">
        <f>G26-F26</f>
        <v>103986</v>
      </c>
      <c r="I26" s="78"/>
    </row>
    <row r="27" spans="1:9" ht="13.5" thickBot="1">
      <c r="A27" s="1" t="s">
        <v>127</v>
      </c>
      <c r="B27" s="71" t="s">
        <v>181</v>
      </c>
      <c r="C27" s="3"/>
      <c r="D27" s="181">
        <v>103896</v>
      </c>
      <c r="E27" s="62">
        <v>1100</v>
      </c>
      <c r="F27" s="62">
        <f>(D27-E27)*18%</f>
        <v>18503.28</v>
      </c>
      <c r="G27" s="62">
        <f>D27-E27+F27</f>
        <v>121299.28</v>
      </c>
      <c r="H27" s="69">
        <f>G27-F27</f>
        <v>102796</v>
      </c>
      <c r="I27" s="78"/>
    </row>
    <row r="28" spans="1:9" ht="13.5" thickBot="1">
      <c r="A28" s="1" t="s">
        <v>80</v>
      </c>
      <c r="B28" s="71" t="s">
        <v>120</v>
      </c>
      <c r="C28" s="3">
        <v>1.9</v>
      </c>
      <c r="D28" s="181">
        <v>106946</v>
      </c>
      <c r="E28" s="62">
        <v>1100</v>
      </c>
      <c r="F28" s="62">
        <f t="shared" si="1"/>
        <v>19052.28</v>
      </c>
      <c r="G28" s="62">
        <f t="shared" si="0"/>
        <v>124898.28</v>
      </c>
      <c r="H28" s="69">
        <f t="shared" si="2"/>
        <v>105846</v>
      </c>
      <c r="I28" s="78"/>
    </row>
    <row r="29" spans="1:9" ht="13.5" thickBot="1">
      <c r="A29" s="1" t="s">
        <v>80</v>
      </c>
      <c r="B29" s="71" t="s">
        <v>64</v>
      </c>
      <c r="C29" s="3">
        <v>3</v>
      </c>
      <c r="D29" s="181">
        <v>105196</v>
      </c>
      <c r="E29" s="62">
        <v>1100</v>
      </c>
      <c r="F29" s="62">
        <f t="shared" si="1"/>
        <v>18737.28</v>
      </c>
      <c r="G29" s="62">
        <f t="shared" si="0"/>
        <v>122833.28</v>
      </c>
      <c r="H29" s="69">
        <f t="shared" si="2"/>
        <v>104096</v>
      </c>
      <c r="I29" s="78"/>
    </row>
    <row r="30" spans="1:9" ht="13.5" thickBot="1">
      <c r="A30" s="1" t="s">
        <v>80</v>
      </c>
      <c r="B30" s="71" t="s">
        <v>70</v>
      </c>
      <c r="C30" s="3">
        <v>8</v>
      </c>
      <c r="D30" s="181">
        <v>108296</v>
      </c>
      <c r="E30" s="62">
        <v>1100</v>
      </c>
      <c r="F30" s="62">
        <f t="shared" si="1"/>
        <v>19295.28</v>
      </c>
      <c r="G30" s="62">
        <f t="shared" si="0"/>
        <v>126491.28</v>
      </c>
      <c r="H30" s="69">
        <f t="shared" si="2"/>
        <v>107196</v>
      </c>
      <c r="I30" s="78"/>
    </row>
    <row r="31" spans="1:9" ht="13.5" thickBot="1">
      <c r="A31" s="1" t="s">
        <v>80</v>
      </c>
      <c r="B31" s="71" t="s">
        <v>79</v>
      </c>
      <c r="C31" s="3"/>
      <c r="D31" s="181">
        <v>107496</v>
      </c>
      <c r="E31" s="62">
        <v>1100</v>
      </c>
      <c r="F31" s="62">
        <f t="shared" si="1"/>
        <v>19151.28</v>
      </c>
      <c r="G31" s="62">
        <f t="shared" si="0"/>
        <v>125547.28</v>
      </c>
      <c r="H31" s="69">
        <f t="shared" si="2"/>
        <v>106396</v>
      </c>
      <c r="I31" s="78"/>
    </row>
    <row r="32" spans="1:9" ht="13.5" thickBot="1">
      <c r="A32" s="1" t="s">
        <v>127</v>
      </c>
      <c r="B32" s="71" t="s">
        <v>179</v>
      </c>
      <c r="C32" s="3">
        <v>30</v>
      </c>
      <c r="D32" s="181">
        <v>109296</v>
      </c>
      <c r="E32" s="62">
        <v>1100</v>
      </c>
      <c r="F32" s="62">
        <f t="shared" si="1"/>
        <v>19475.28</v>
      </c>
      <c r="G32" s="62">
        <f t="shared" si="0"/>
        <v>127671.28</v>
      </c>
      <c r="H32" s="69">
        <f t="shared" si="2"/>
        <v>108196</v>
      </c>
      <c r="I32" s="78"/>
    </row>
    <row r="33" spans="1:9" ht="13.5" thickBot="1">
      <c r="A33" s="1" t="s">
        <v>127</v>
      </c>
      <c r="B33" s="71" t="s">
        <v>128</v>
      </c>
      <c r="C33" s="3">
        <v>40</v>
      </c>
      <c r="D33" s="181">
        <v>106596</v>
      </c>
      <c r="E33" s="62">
        <v>1100</v>
      </c>
      <c r="F33" s="62">
        <f t="shared" si="1"/>
        <v>18989.28</v>
      </c>
      <c r="G33" s="62">
        <f t="shared" si="0"/>
        <v>124485.28</v>
      </c>
      <c r="H33" s="69">
        <f t="shared" si="2"/>
        <v>105496</v>
      </c>
      <c r="I33" s="78"/>
    </row>
    <row r="34" spans="1:9" ht="13.5" thickBot="1">
      <c r="A34" s="1" t="s">
        <v>127</v>
      </c>
      <c r="B34" s="71" t="s">
        <v>167</v>
      </c>
      <c r="C34" s="3">
        <v>1.6</v>
      </c>
      <c r="D34" s="181">
        <v>106596</v>
      </c>
      <c r="E34" s="62">
        <v>1100</v>
      </c>
      <c r="F34" s="62">
        <f t="shared" si="1"/>
        <v>18989.28</v>
      </c>
      <c r="G34" s="62">
        <f t="shared" si="0"/>
        <v>124485.28</v>
      </c>
      <c r="H34" s="69">
        <f t="shared" si="2"/>
        <v>105496</v>
      </c>
      <c r="I34" s="78"/>
    </row>
    <row r="35" spans="1:9" ht="13.5" thickBot="1">
      <c r="A35" s="1" t="s">
        <v>127</v>
      </c>
      <c r="B35" s="71" t="s">
        <v>126</v>
      </c>
      <c r="C35" s="3">
        <v>8</v>
      </c>
      <c r="D35" s="181">
        <v>105176</v>
      </c>
      <c r="E35" s="62">
        <v>1100</v>
      </c>
      <c r="F35" s="62">
        <f t="shared" si="1"/>
        <v>18733.68</v>
      </c>
      <c r="G35" s="62">
        <f t="shared" si="0"/>
        <v>122809.68</v>
      </c>
      <c r="H35" s="69">
        <f t="shared" si="2"/>
        <v>104076</v>
      </c>
      <c r="I35" s="78"/>
    </row>
    <row r="36" spans="1:9" ht="13.5" thickBot="1">
      <c r="A36" s="1" t="s">
        <v>127</v>
      </c>
      <c r="B36" s="71" t="s">
        <v>129</v>
      </c>
      <c r="C36" s="3">
        <v>65</v>
      </c>
      <c r="D36" s="181">
        <v>106596</v>
      </c>
      <c r="E36" s="62">
        <v>1100</v>
      </c>
      <c r="F36" s="62">
        <f t="shared" si="1"/>
        <v>18989.28</v>
      </c>
      <c r="G36" s="62">
        <f t="shared" si="0"/>
        <v>124485.28</v>
      </c>
      <c r="H36" s="69">
        <f t="shared" si="2"/>
        <v>105496</v>
      </c>
      <c r="I36" s="78"/>
    </row>
    <row r="37" spans="1:9" ht="13.5" thickBot="1">
      <c r="A37" s="1" t="s">
        <v>127</v>
      </c>
      <c r="B37" s="71" t="s">
        <v>130</v>
      </c>
      <c r="C37" s="3">
        <v>55</v>
      </c>
      <c r="D37" s="322">
        <v>106696</v>
      </c>
      <c r="E37" s="62">
        <v>1100</v>
      </c>
      <c r="F37" s="62">
        <f t="shared" si="1"/>
        <v>19007.28</v>
      </c>
      <c r="G37" s="62">
        <f t="shared" si="0"/>
        <v>124603.28</v>
      </c>
      <c r="H37" s="69">
        <f t="shared" si="2"/>
        <v>105596</v>
      </c>
      <c r="I37" s="78"/>
    </row>
    <row r="38" spans="1:9" ht="13.5" thickBot="1">
      <c r="A38" s="1" t="s">
        <v>132</v>
      </c>
      <c r="B38" s="134" t="s">
        <v>131</v>
      </c>
      <c r="C38" s="3">
        <v>3</v>
      </c>
      <c r="D38" s="181">
        <v>104816</v>
      </c>
      <c r="E38" s="62">
        <v>1100</v>
      </c>
      <c r="F38" s="62">
        <f t="shared" si="1"/>
        <v>18668.88</v>
      </c>
      <c r="G38" s="62">
        <f t="shared" si="0"/>
        <v>122384.88</v>
      </c>
      <c r="H38" s="69">
        <f t="shared" si="2"/>
        <v>103716</v>
      </c>
      <c r="I38" s="78"/>
    </row>
    <row r="39" spans="1:9" ht="13.5" thickBot="1">
      <c r="A39" s="58"/>
      <c r="B39" s="134" t="s">
        <v>161</v>
      </c>
      <c r="C39" s="135"/>
      <c r="D39" s="63">
        <v>105766</v>
      </c>
      <c r="E39" s="63">
        <v>1100</v>
      </c>
      <c r="F39" s="63">
        <f>(D39-E39)*18%</f>
        <v>18839.88</v>
      </c>
      <c r="G39" s="63">
        <f t="shared" si="0"/>
        <v>123505.88</v>
      </c>
      <c r="H39" s="69">
        <f>G39-F39</f>
        <v>104666</v>
      </c>
      <c r="I39" s="78"/>
    </row>
    <row r="40" spans="1:9" ht="13.5" thickBot="1">
      <c r="A40" s="2" t="s">
        <v>76</v>
      </c>
      <c r="B40" s="137" t="s">
        <v>162</v>
      </c>
      <c r="C40" s="77" t="s">
        <v>77</v>
      </c>
      <c r="D40" s="63">
        <v>105766</v>
      </c>
      <c r="E40" s="63">
        <v>1100</v>
      </c>
      <c r="F40" s="63">
        <f t="shared" si="1"/>
        <v>18839.88</v>
      </c>
      <c r="G40" s="63">
        <f t="shared" si="0"/>
        <v>123505.88</v>
      </c>
      <c r="H40" s="69">
        <f t="shared" si="2"/>
        <v>104666</v>
      </c>
      <c r="I40" s="78"/>
    </row>
    <row r="41" spans="2:9" ht="13.5" thickBot="1">
      <c r="B41" s="42"/>
      <c r="D41" s="80"/>
      <c r="E41" s="80"/>
      <c r="F41" s="80"/>
      <c r="G41" s="80"/>
      <c r="H41" s="78"/>
      <c r="I41" s="78"/>
    </row>
    <row r="42" spans="1:8" ht="13.5" thickBot="1">
      <c r="A42" s="427" t="s">
        <v>17</v>
      </c>
      <c r="B42" s="428"/>
      <c r="C42" s="428"/>
      <c r="D42" s="428"/>
      <c r="E42" s="428"/>
      <c r="F42" s="428"/>
      <c r="G42" s="428"/>
      <c r="H42" s="429"/>
    </row>
    <row r="43" spans="1:8" ht="13.5" thickBot="1">
      <c r="A43" s="444" t="s">
        <v>13</v>
      </c>
      <c r="B43" s="445"/>
      <c r="C43" s="57" t="s">
        <v>7</v>
      </c>
      <c r="D43" s="35" t="s">
        <v>0</v>
      </c>
      <c r="E43" s="5" t="s">
        <v>14</v>
      </c>
      <c r="F43" s="35" t="s">
        <v>133</v>
      </c>
      <c r="G43" s="36" t="s">
        <v>1</v>
      </c>
      <c r="H43" s="37" t="s">
        <v>52</v>
      </c>
    </row>
    <row r="44" spans="1:8" ht="13.5" thickBot="1">
      <c r="A44" s="65" t="s">
        <v>6</v>
      </c>
      <c r="B44" s="66" t="s">
        <v>18</v>
      </c>
      <c r="C44" s="67">
        <v>0.9</v>
      </c>
      <c r="D44" s="182">
        <v>103299</v>
      </c>
      <c r="E44" s="61">
        <v>1100</v>
      </c>
      <c r="F44" s="63">
        <f aca="true" t="shared" si="3" ref="F44:F62">(D44-E44)*18%</f>
        <v>18395.82</v>
      </c>
      <c r="G44" s="63">
        <f>D44-E44+F44</f>
        <v>120594.82</v>
      </c>
      <c r="H44" s="69">
        <f aca="true" t="shared" si="4" ref="H44:H62">G44-F44</f>
        <v>102199</v>
      </c>
    </row>
    <row r="45" spans="1:8" ht="13.5" thickBot="1">
      <c r="A45" s="70" t="s">
        <v>83</v>
      </c>
      <c r="B45" s="71" t="s">
        <v>82</v>
      </c>
      <c r="C45" s="72">
        <v>1.2</v>
      </c>
      <c r="D45" s="322">
        <v>101467</v>
      </c>
      <c r="E45" s="62">
        <v>1100</v>
      </c>
      <c r="F45" s="63">
        <f t="shared" si="3"/>
        <v>18066.059999999998</v>
      </c>
      <c r="G45" s="63">
        <f aca="true" t="shared" si="5" ref="G45:G62">D45-E45+F45</f>
        <v>118433.06</v>
      </c>
      <c r="H45" s="69">
        <f t="shared" si="4"/>
        <v>100367</v>
      </c>
    </row>
    <row r="46" spans="1:8" ht="13.5" thickBot="1">
      <c r="A46" s="73" t="s">
        <v>5</v>
      </c>
      <c r="B46" s="71" t="s">
        <v>137</v>
      </c>
      <c r="C46" s="72">
        <v>2.7</v>
      </c>
      <c r="D46" s="181">
        <v>98289</v>
      </c>
      <c r="E46" s="62">
        <v>1100</v>
      </c>
      <c r="F46" s="63">
        <f t="shared" si="3"/>
        <v>17494.02</v>
      </c>
      <c r="G46" s="63">
        <f t="shared" si="5"/>
        <v>114683.02</v>
      </c>
      <c r="H46" s="69">
        <f>G46-F46</f>
        <v>97189</v>
      </c>
    </row>
    <row r="47" spans="1:8" ht="13.5" thickBot="1">
      <c r="A47" s="70" t="s">
        <v>5</v>
      </c>
      <c r="B47" s="74" t="s">
        <v>10</v>
      </c>
      <c r="C47" s="72">
        <v>8</v>
      </c>
      <c r="D47" s="181">
        <v>97089</v>
      </c>
      <c r="E47" s="62">
        <v>1100</v>
      </c>
      <c r="F47" s="63">
        <f t="shared" si="3"/>
        <v>17278.02</v>
      </c>
      <c r="G47" s="63">
        <f t="shared" si="5"/>
        <v>113267.02</v>
      </c>
      <c r="H47" s="69">
        <f t="shared" si="4"/>
        <v>95989</v>
      </c>
    </row>
    <row r="48" spans="1:8" ht="13.5" thickBot="1">
      <c r="A48" s="75" t="s">
        <v>5</v>
      </c>
      <c r="B48" s="74" t="s">
        <v>84</v>
      </c>
      <c r="C48" s="72">
        <v>8</v>
      </c>
      <c r="D48" s="181">
        <v>98309</v>
      </c>
      <c r="E48" s="62">
        <v>1100</v>
      </c>
      <c r="F48" s="63">
        <f t="shared" si="3"/>
        <v>17497.62</v>
      </c>
      <c r="G48" s="63">
        <f t="shared" si="5"/>
        <v>114706.62</v>
      </c>
      <c r="H48" s="69">
        <f t="shared" si="4"/>
        <v>97209</v>
      </c>
    </row>
    <row r="49" spans="1:8" ht="13.5" thickBot="1">
      <c r="A49" s="75" t="s">
        <v>19</v>
      </c>
      <c r="B49" s="74" t="s">
        <v>69</v>
      </c>
      <c r="C49" s="72">
        <v>18</v>
      </c>
      <c r="D49" s="181">
        <v>99757</v>
      </c>
      <c r="E49" s="62">
        <v>1100</v>
      </c>
      <c r="F49" s="63">
        <f t="shared" si="3"/>
        <v>17758.26</v>
      </c>
      <c r="G49" s="63">
        <f t="shared" si="5"/>
        <v>116415.26</v>
      </c>
      <c r="H49" s="69">
        <f t="shared" si="4"/>
        <v>98657</v>
      </c>
    </row>
    <row r="50" spans="1:8" ht="13.5" thickBot="1">
      <c r="A50" s="75" t="s">
        <v>8</v>
      </c>
      <c r="B50" s="71" t="s">
        <v>154</v>
      </c>
      <c r="C50" s="72">
        <v>1.2</v>
      </c>
      <c r="D50" s="181">
        <v>99589</v>
      </c>
      <c r="E50" s="62">
        <v>1100</v>
      </c>
      <c r="F50" s="63">
        <f t="shared" si="3"/>
        <v>17728.02</v>
      </c>
      <c r="G50" s="63">
        <f t="shared" si="5"/>
        <v>116217.02</v>
      </c>
      <c r="H50" s="69">
        <f t="shared" si="4"/>
        <v>98489</v>
      </c>
    </row>
    <row r="51" spans="1:8" ht="13.5" thickBot="1">
      <c r="A51" s="75"/>
      <c r="B51" s="71" t="s">
        <v>153</v>
      </c>
      <c r="C51" s="72">
        <v>0.2</v>
      </c>
      <c r="D51" s="181">
        <v>101775</v>
      </c>
      <c r="E51" s="62">
        <v>1100</v>
      </c>
      <c r="F51" s="63">
        <f t="shared" si="3"/>
        <v>18121.5</v>
      </c>
      <c r="G51" s="63">
        <f t="shared" si="5"/>
        <v>118796.5</v>
      </c>
      <c r="H51" s="69">
        <f t="shared" si="4"/>
        <v>100675</v>
      </c>
    </row>
    <row r="52" spans="1:8" s="224" customFormat="1" ht="13.5" thickBot="1">
      <c r="A52" s="218" t="s">
        <v>54</v>
      </c>
      <c r="B52" s="179" t="s">
        <v>53</v>
      </c>
      <c r="C52" s="180">
        <v>0.35</v>
      </c>
      <c r="D52" s="181">
        <v>101531</v>
      </c>
      <c r="E52" s="181">
        <v>1100</v>
      </c>
      <c r="F52" s="192">
        <f t="shared" si="3"/>
        <v>18077.579999999998</v>
      </c>
      <c r="G52" s="192">
        <f t="shared" si="5"/>
        <v>118508.58</v>
      </c>
      <c r="H52" s="277">
        <f t="shared" si="4"/>
        <v>100431</v>
      </c>
    </row>
    <row r="53" spans="1:8" ht="13.5" thickBot="1">
      <c r="A53" s="75" t="s">
        <v>9</v>
      </c>
      <c r="B53" s="74" t="s">
        <v>90</v>
      </c>
      <c r="C53" s="72">
        <v>0.28</v>
      </c>
      <c r="D53" s="181">
        <v>103913</v>
      </c>
      <c r="E53" s="62">
        <v>1100</v>
      </c>
      <c r="F53" s="63">
        <f t="shared" si="3"/>
        <v>18506.34</v>
      </c>
      <c r="G53" s="63">
        <f t="shared" si="5"/>
        <v>121319.34</v>
      </c>
      <c r="H53" s="69">
        <f t="shared" si="4"/>
        <v>102813</v>
      </c>
    </row>
    <row r="54" spans="1:8" ht="13.5" thickBot="1">
      <c r="A54" s="75" t="s">
        <v>9</v>
      </c>
      <c r="B54" s="74" t="s">
        <v>88</v>
      </c>
      <c r="C54" s="72">
        <v>0.22</v>
      </c>
      <c r="D54" s="181">
        <v>103913</v>
      </c>
      <c r="E54" s="62">
        <v>1100</v>
      </c>
      <c r="F54" s="63">
        <f t="shared" si="3"/>
        <v>18506.34</v>
      </c>
      <c r="G54" s="63">
        <f t="shared" si="5"/>
        <v>121319.34</v>
      </c>
      <c r="H54" s="69">
        <f t="shared" si="4"/>
        <v>102813</v>
      </c>
    </row>
    <row r="55" spans="1:9" ht="13.5" thickBot="1">
      <c r="A55" s="75" t="s">
        <v>28</v>
      </c>
      <c r="B55" s="74" t="s">
        <v>29</v>
      </c>
      <c r="C55" s="72">
        <v>0.43</v>
      </c>
      <c r="D55" s="62">
        <v>107073</v>
      </c>
      <c r="E55" s="62">
        <v>1100</v>
      </c>
      <c r="F55" s="63">
        <f t="shared" si="3"/>
        <v>19075.14</v>
      </c>
      <c r="G55" s="63">
        <f t="shared" si="5"/>
        <v>125048.14</v>
      </c>
      <c r="H55" s="69">
        <f t="shared" si="4"/>
        <v>105973</v>
      </c>
      <c r="I55" s="78"/>
    </row>
    <row r="56" spans="1:9" ht="13.5" thickBot="1">
      <c r="A56" s="75" t="s">
        <v>28</v>
      </c>
      <c r="B56" s="74" t="s">
        <v>72</v>
      </c>
      <c r="C56" s="72">
        <v>0.22</v>
      </c>
      <c r="D56" s="62">
        <v>108673</v>
      </c>
      <c r="E56" s="62">
        <v>1100</v>
      </c>
      <c r="F56" s="63">
        <f t="shared" si="3"/>
        <v>19363.14</v>
      </c>
      <c r="G56" s="63">
        <f t="shared" si="5"/>
        <v>126936.14</v>
      </c>
      <c r="H56" s="69">
        <f t="shared" si="4"/>
        <v>107573</v>
      </c>
      <c r="I56" s="78"/>
    </row>
    <row r="57" spans="1:9" ht="13.5" thickBot="1">
      <c r="A57" s="76" t="s">
        <v>28</v>
      </c>
      <c r="B57" s="71" t="s">
        <v>71</v>
      </c>
      <c r="C57" s="72"/>
      <c r="D57" s="62">
        <v>104343</v>
      </c>
      <c r="E57" s="62">
        <v>1100</v>
      </c>
      <c r="F57" s="63">
        <f t="shared" si="3"/>
        <v>18583.739999999998</v>
      </c>
      <c r="G57" s="63">
        <f t="shared" si="5"/>
        <v>121826.73999999999</v>
      </c>
      <c r="H57" s="69">
        <f t="shared" si="4"/>
        <v>103243</v>
      </c>
      <c r="I57" s="78"/>
    </row>
    <row r="58" spans="1:9" ht="13.5" thickBot="1">
      <c r="A58" s="76" t="s">
        <v>28</v>
      </c>
      <c r="B58" s="71" t="s">
        <v>87</v>
      </c>
      <c r="C58" s="72"/>
      <c r="D58" s="62">
        <v>107513</v>
      </c>
      <c r="E58" s="62">
        <v>1100</v>
      </c>
      <c r="F58" s="63">
        <f t="shared" si="3"/>
        <v>19154.34</v>
      </c>
      <c r="G58" s="63">
        <f t="shared" si="5"/>
        <v>125567.34</v>
      </c>
      <c r="H58" s="69">
        <f t="shared" si="4"/>
        <v>106413</v>
      </c>
      <c r="I58" s="78"/>
    </row>
    <row r="59" spans="1:8" ht="13.5" thickBot="1">
      <c r="A59" s="75" t="s">
        <v>2</v>
      </c>
      <c r="B59" s="74" t="s">
        <v>3</v>
      </c>
      <c r="C59" s="72" t="s">
        <v>22</v>
      </c>
      <c r="D59" s="181">
        <v>95742</v>
      </c>
      <c r="E59" s="62">
        <v>0</v>
      </c>
      <c r="F59" s="63">
        <f t="shared" si="3"/>
        <v>17233.559999999998</v>
      </c>
      <c r="G59" s="63">
        <f t="shared" si="5"/>
        <v>112975.56</v>
      </c>
      <c r="H59" s="69">
        <f t="shared" si="4"/>
        <v>95742</v>
      </c>
    </row>
    <row r="60" spans="1:8" ht="13.5" thickBot="1">
      <c r="A60" s="75" t="s">
        <v>2</v>
      </c>
      <c r="B60" s="74" t="s">
        <v>4</v>
      </c>
      <c r="C60" s="72" t="s">
        <v>22</v>
      </c>
      <c r="D60" s="181">
        <v>90500</v>
      </c>
      <c r="E60" s="62">
        <v>0</v>
      </c>
      <c r="F60" s="63">
        <f t="shared" si="3"/>
        <v>16290</v>
      </c>
      <c r="G60" s="63">
        <f t="shared" si="5"/>
        <v>106790</v>
      </c>
      <c r="H60" s="69">
        <f t="shared" si="4"/>
        <v>90500</v>
      </c>
    </row>
    <row r="61" spans="1:8" ht="13.5" thickBot="1">
      <c r="A61" s="76" t="s">
        <v>2</v>
      </c>
      <c r="B61" s="71" t="s">
        <v>12</v>
      </c>
      <c r="C61" s="72" t="s">
        <v>22</v>
      </c>
      <c r="D61" s="181">
        <v>92032</v>
      </c>
      <c r="E61" s="62">
        <v>0</v>
      </c>
      <c r="F61" s="63">
        <f t="shared" si="3"/>
        <v>16565.76</v>
      </c>
      <c r="G61" s="63">
        <f t="shared" si="5"/>
        <v>108597.76</v>
      </c>
      <c r="H61" s="69">
        <f t="shared" si="4"/>
        <v>92032</v>
      </c>
    </row>
    <row r="62" spans="1:8" ht="13.5" thickBot="1">
      <c r="A62" s="43" t="s">
        <v>2</v>
      </c>
      <c r="B62" s="44" t="s">
        <v>23</v>
      </c>
      <c r="C62" s="77" t="s">
        <v>22</v>
      </c>
      <c r="D62" s="192">
        <v>96356</v>
      </c>
      <c r="E62" s="63">
        <v>0</v>
      </c>
      <c r="F62" s="63">
        <f t="shared" si="3"/>
        <v>17344.079999999998</v>
      </c>
      <c r="G62" s="63">
        <f t="shared" si="5"/>
        <v>113700.08</v>
      </c>
      <c r="H62" s="69">
        <f t="shared" si="4"/>
        <v>96356</v>
      </c>
    </row>
    <row r="63" spans="1:8" ht="15" customHeight="1" thickBot="1">
      <c r="A63" s="78"/>
      <c r="B63" s="79"/>
      <c r="C63" s="78"/>
      <c r="D63" s="80"/>
      <c r="E63" s="80"/>
      <c r="F63" s="80"/>
      <c r="G63" s="80"/>
      <c r="H63" s="78"/>
    </row>
    <row r="64" spans="1:8" ht="13.5" thickBot="1">
      <c r="A64" s="433" t="s">
        <v>20</v>
      </c>
      <c r="B64" s="434"/>
      <c r="C64" s="434"/>
      <c r="D64" s="434"/>
      <c r="E64" s="434"/>
      <c r="F64" s="434"/>
      <c r="G64" s="434"/>
      <c r="H64" s="435"/>
    </row>
    <row r="65" spans="1:8" ht="13.5" thickBot="1">
      <c r="A65" s="436" t="s">
        <v>13</v>
      </c>
      <c r="B65" s="437"/>
      <c r="C65" s="82" t="s">
        <v>7</v>
      </c>
      <c r="D65" s="83" t="s">
        <v>0</v>
      </c>
      <c r="E65" s="84" t="s">
        <v>14</v>
      </c>
      <c r="F65" s="83" t="s">
        <v>133</v>
      </c>
      <c r="G65" s="85" t="s">
        <v>1</v>
      </c>
      <c r="H65" s="37" t="s">
        <v>52</v>
      </c>
    </row>
    <row r="66" spans="1:9" ht="13.5" thickBot="1">
      <c r="A66" s="86" t="s">
        <v>25</v>
      </c>
      <c r="B66" s="87" t="s">
        <v>63</v>
      </c>
      <c r="C66" s="67">
        <v>0.92</v>
      </c>
      <c r="D66" s="196">
        <v>98573</v>
      </c>
      <c r="E66" s="61">
        <v>1100</v>
      </c>
      <c r="F66" s="63">
        <f aca="true" t="shared" si="6" ref="F66:F75">(D66-E66)*18%</f>
        <v>17545.14</v>
      </c>
      <c r="G66" s="63">
        <f aca="true" t="shared" si="7" ref="G66:G75">D66-E66+F66</f>
        <v>115018.14</v>
      </c>
      <c r="H66" s="69">
        <f aca="true" t="shared" si="8" ref="H66:H75">G66-F66</f>
        <v>97473</v>
      </c>
      <c r="I66" s="78"/>
    </row>
    <row r="67" spans="1:9" ht="13.5" thickBot="1">
      <c r="A67" s="88" t="s">
        <v>138</v>
      </c>
      <c r="B67" s="89" t="s">
        <v>136</v>
      </c>
      <c r="C67" s="72">
        <v>1.1</v>
      </c>
      <c r="D67" s="197">
        <v>98073</v>
      </c>
      <c r="E67" s="62">
        <v>1100</v>
      </c>
      <c r="F67" s="63">
        <f t="shared" si="6"/>
        <v>17455.14</v>
      </c>
      <c r="G67" s="63">
        <f t="shared" si="7"/>
        <v>114428.14</v>
      </c>
      <c r="H67" s="69">
        <f>G67-F67</f>
        <v>96973</v>
      </c>
      <c r="I67" s="78"/>
    </row>
    <row r="68" spans="1:9" ht="13.5" thickBot="1">
      <c r="A68" s="88" t="s">
        <v>25</v>
      </c>
      <c r="B68" s="89" t="s">
        <v>93</v>
      </c>
      <c r="C68" s="72">
        <v>2</v>
      </c>
      <c r="D68" s="197">
        <v>98573</v>
      </c>
      <c r="E68" s="62">
        <v>1100</v>
      </c>
      <c r="F68" s="63">
        <f t="shared" si="6"/>
        <v>17545.14</v>
      </c>
      <c r="G68" s="63">
        <f t="shared" si="7"/>
        <v>115018.14</v>
      </c>
      <c r="H68" s="69">
        <f t="shared" si="8"/>
        <v>97473</v>
      </c>
      <c r="I68" s="78"/>
    </row>
    <row r="69" spans="1:8" s="78" customFormat="1" ht="13.5" thickBot="1">
      <c r="A69" s="88" t="s">
        <v>25</v>
      </c>
      <c r="B69" s="89" t="s">
        <v>135</v>
      </c>
      <c r="C69" s="72">
        <v>3</v>
      </c>
      <c r="D69" s="197">
        <v>100223</v>
      </c>
      <c r="E69" s="62">
        <v>1100</v>
      </c>
      <c r="F69" s="63">
        <f t="shared" si="6"/>
        <v>17842.14</v>
      </c>
      <c r="G69" s="63">
        <f t="shared" si="7"/>
        <v>116965.14</v>
      </c>
      <c r="H69" s="69">
        <f t="shared" si="8"/>
        <v>99123</v>
      </c>
    </row>
    <row r="70" spans="1:9" ht="13.5" thickBot="1">
      <c r="A70" s="88" t="s">
        <v>57</v>
      </c>
      <c r="B70" s="89" t="s">
        <v>11</v>
      </c>
      <c r="C70" s="72">
        <v>4.2</v>
      </c>
      <c r="D70" s="197">
        <v>108837</v>
      </c>
      <c r="E70" s="62">
        <v>1100</v>
      </c>
      <c r="F70" s="63">
        <f t="shared" si="6"/>
        <v>19392.66</v>
      </c>
      <c r="G70" s="63">
        <f t="shared" si="7"/>
        <v>127129.66</v>
      </c>
      <c r="H70" s="69">
        <f t="shared" si="8"/>
        <v>107737</v>
      </c>
      <c r="I70" s="78"/>
    </row>
    <row r="71" spans="1:9" ht="13.5" thickBot="1">
      <c r="A71" s="88" t="s">
        <v>31</v>
      </c>
      <c r="B71" s="89" t="s">
        <v>30</v>
      </c>
      <c r="C71" s="72">
        <v>6.5</v>
      </c>
      <c r="D71" s="197">
        <v>108529</v>
      </c>
      <c r="E71" s="62">
        <v>1100</v>
      </c>
      <c r="F71" s="63">
        <f t="shared" si="6"/>
        <v>19337.219999999998</v>
      </c>
      <c r="G71" s="63">
        <f t="shared" si="7"/>
        <v>126766.22</v>
      </c>
      <c r="H71" s="69">
        <f t="shared" si="8"/>
        <v>107429</v>
      </c>
      <c r="I71" s="78"/>
    </row>
    <row r="72" spans="1:9" ht="13.5" thickBot="1">
      <c r="A72" s="88" t="s">
        <v>56</v>
      </c>
      <c r="B72" s="89" t="s">
        <v>55</v>
      </c>
      <c r="C72" s="72">
        <v>50</v>
      </c>
      <c r="D72" s="197">
        <v>110599</v>
      </c>
      <c r="E72" s="62">
        <v>1100</v>
      </c>
      <c r="F72" s="63">
        <f t="shared" si="6"/>
        <v>19709.82</v>
      </c>
      <c r="G72" s="63">
        <f t="shared" si="7"/>
        <v>129208.82</v>
      </c>
      <c r="H72" s="69">
        <f t="shared" si="8"/>
        <v>109499</v>
      </c>
      <c r="I72" s="78"/>
    </row>
    <row r="73" spans="1:9" ht="13.5" thickBot="1">
      <c r="A73" s="88" t="s">
        <v>2</v>
      </c>
      <c r="B73" s="89" t="s">
        <v>24</v>
      </c>
      <c r="C73" s="72" t="s">
        <v>22</v>
      </c>
      <c r="D73" s="197">
        <v>101280</v>
      </c>
      <c r="E73" s="62">
        <v>0</v>
      </c>
      <c r="F73" s="63">
        <f t="shared" si="6"/>
        <v>18230.399999999998</v>
      </c>
      <c r="G73" s="63">
        <f t="shared" si="7"/>
        <v>119510.4</v>
      </c>
      <c r="H73" s="69">
        <f t="shared" si="8"/>
        <v>101280</v>
      </c>
      <c r="I73" s="78"/>
    </row>
    <row r="74" spans="1:9" ht="13.5" thickBot="1">
      <c r="A74" s="88" t="s">
        <v>2</v>
      </c>
      <c r="B74" s="89" t="s">
        <v>26</v>
      </c>
      <c r="C74" s="72" t="s">
        <v>22</v>
      </c>
      <c r="D74" s="197">
        <v>100972</v>
      </c>
      <c r="E74" s="62">
        <v>0</v>
      </c>
      <c r="F74" s="63">
        <f t="shared" si="6"/>
        <v>18174.96</v>
      </c>
      <c r="G74" s="63">
        <f t="shared" si="7"/>
        <v>119146.95999999999</v>
      </c>
      <c r="H74" s="69">
        <f t="shared" si="8"/>
        <v>100972</v>
      </c>
      <c r="I74" s="78"/>
    </row>
    <row r="75" spans="1:9" ht="13.5" thickBot="1">
      <c r="A75" s="88" t="s">
        <v>2</v>
      </c>
      <c r="B75" s="89" t="s">
        <v>27</v>
      </c>
      <c r="C75" s="72" t="s">
        <v>22</v>
      </c>
      <c r="D75" s="197">
        <v>91016</v>
      </c>
      <c r="E75" s="62">
        <v>0</v>
      </c>
      <c r="F75" s="63">
        <f t="shared" si="6"/>
        <v>16382.88</v>
      </c>
      <c r="G75" s="63">
        <f t="shared" si="7"/>
        <v>107398.88</v>
      </c>
      <c r="H75" s="69">
        <f t="shared" si="8"/>
        <v>91016</v>
      </c>
      <c r="I75" s="78"/>
    </row>
    <row r="76" spans="1:9" ht="13.5" thickBot="1">
      <c r="A76" s="43"/>
      <c r="B76" s="90"/>
      <c r="C76" s="90"/>
      <c r="D76" s="241"/>
      <c r="E76" s="90"/>
      <c r="F76" s="90"/>
      <c r="G76" s="90"/>
      <c r="H76" s="91"/>
      <c r="I76" s="78"/>
    </row>
    <row r="77" spans="1:8" s="33" customFormat="1" ht="16.5">
      <c r="A77" s="15" t="s">
        <v>58</v>
      </c>
      <c r="B77" s="78"/>
      <c r="C77" s="78"/>
      <c r="D77" s="78"/>
      <c r="E77" s="78"/>
      <c r="F77" s="78"/>
      <c r="G77" s="78"/>
      <c r="H77" s="78"/>
    </row>
    <row r="78" spans="1:8" ht="12.75">
      <c r="A78" s="78"/>
      <c r="B78" s="78"/>
      <c r="C78" s="78"/>
      <c r="D78" s="78"/>
      <c r="E78" s="78"/>
      <c r="F78" s="78"/>
      <c r="G78" s="78"/>
      <c r="H78" s="92"/>
    </row>
    <row r="79" spans="1:7" ht="12.75">
      <c r="A79" s="33"/>
      <c r="B79" s="29"/>
      <c r="C79" s="29"/>
      <c r="D79" s="29"/>
      <c r="E79" s="29"/>
      <c r="F79" s="29"/>
      <c r="G79" s="29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426"/>
      <c r="B81" s="426"/>
      <c r="C81" s="32"/>
      <c r="D81" s="32"/>
      <c r="E81" s="32"/>
      <c r="F81" s="32"/>
      <c r="G81" s="32"/>
    </row>
    <row r="82" spans="1:7" ht="12.75">
      <c r="A82" s="18"/>
      <c r="B82" s="31"/>
      <c r="C82" s="14"/>
      <c r="D82" s="28"/>
      <c r="E82" s="28"/>
      <c r="F82" s="46"/>
      <c r="G82" s="46"/>
    </row>
    <row r="83" spans="1:7" ht="12.75">
      <c r="A83" s="18"/>
      <c r="B83" s="31"/>
      <c r="C83" s="14"/>
      <c r="D83" s="28"/>
      <c r="E83" s="28"/>
      <c r="F83" s="46"/>
      <c r="G83" s="46"/>
    </row>
    <row r="84" spans="1:7" ht="12.75">
      <c r="A84" s="45"/>
      <c r="B84" s="45"/>
      <c r="C84" s="45"/>
      <c r="D84" s="45"/>
      <c r="E84" s="45"/>
      <c r="F84" s="45"/>
      <c r="G84" s="45"/>
    </row>
  </sheetData>
  <sheetProtection/>
  <mergeCells count="13">
    <mergeCell ref="A8:H8"/>
    <mergeCell ref="A1:G1"/>
    <mergeCell ref="A3:G3"/>
    <mergeCell ref="A4:G4"/>
    <mergeCell ref="A5:G5"/>
    <mergeCell ref="A6:H6"/>
    <mergeCell ref="A81:B81"/>
    <mergeCell ref="A9:H9"/>
    <mergeCell ref="A10:B10"/>
    <mergeCell ref="A42:H42"/>
    <mergeCell ref="A43:B43"/>
    <mergeCell ref="A64:H64"/>
    <mergeCell ref="A65:B65"/>
  </mergeCells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="125" zoomScaleNormal="125" zoomScalePageLayoutView="0" workbookViewId="0" topLeftCell="A1">
      <selection activeCell="A2" sqref="A2"/>
    </sheetView>
  </sheetViews>
  <sheetFormatPr defaultColWidth="9.140625" defaultRowHeight="12.75"/>
  <cols>
    <col min="1" max="1" width="121.421875" style="0" customWidth="1"/>
    <col min="2" max="3" width="9.140625" style="0" hidden="1" customWidth="1"/>
  </cols>
  <sheetData>
    <row r="1" spans="1:3" ht="13.5" thickBot="1">
      <c r="A1" s="446" t="s">
        <v>194</v>
      </c>
      <c r="B1" s="447"/>
      <c r="C1" s="448"/>
    </row>
    <row r="2" spans="1:3" ht="12.75">
      <c r="A2" s="49"/>
      <c r="B2" s="50"/>
      <c r="C2" s="50"/>
    </row>
    <row r="3" spans="1:3" ht="12.75">
      <c r="A3" s="21" t="s">
        <v>146</v>
      </c>
      <c r="B3" s="21"/>
      <c r="C3" s="21"/>
    </row>
    <row r="4" spans="1:3" ht="12.75">
      <c r="A4" s="21" t="s">
        <v>145</v>
      </c>
      <c r="B4" s="21"/>
      <c r="C4" s="21"/>
    </row>
    <row r="5" spans="1:3" ht="12.75">
      <c r="A5" s="21" t="s">
        <v>121</v>
      </c>
      <c r="B5" s="21"/>
      <c r="C5" s="21"/>
    </row>
    <row r="6" spans="1:3" ht="12.75">
      <c r="A6" s="20" t="s">
        <v>32</v>
      </c>
      <c r="B6" s="21"/>
      <c r="C6" s="21"/>
    </row>
    <row r="7" spans="1:3" ht="12.75">
      <c r="A7" s="21" t="s">
        <v>124</v>
      </c>
      <c r="B7" s="21"/>
      <c r="C7" s="21"/>
    </row>
    <row r="8" spans="1:3" ht="12.75">
      <c r="A8" s="21" t="s">
        <v>33</v>
      </c>
      <c r="B8" s="21"/>
      <c r="C8" s="21"/>
    </row>
    <row r="9" spans="1:3" ht="12.75">
      <c r="A9" s="21" t="s">
        <v>34</v>
      </c>
      <c r="B9" s="21"/>
      <c r="C9" s="21"/>
    </row>
    <row r="10" spans="1:3" ht="12.75">
      <c r="A10" s="21" t="s">
        <v>35</v>
      </c>
      <c r="B10" s="21"/>
      <c r="C10" s="21"/>
    </row>
    <row r="11" spans="1:3" ht="12.75">
      <c r="A11" s="21" t="s">
        <v>36</v>
      </c>
      <c r="B11" s="21"/>
      <c r="C11" s="21"/>
    </row>
    <row r="12" spans="1:3" ht="12.75">
      <c r="A12" s="21" t="s">
        <v>125</v>
      </c>
      <c r="B12" s="21"/>
      <c r="C12" s="21"/>
    </row>
    <row r="13" spans="1:3" ht="12.75">
      <c r="A13" s="22" t="s">
        <v>37</v>
      </c>
      <c r="B13" s="21"/>
      <c r="C13" s="21"/>
    </row>
    <row r="14" spans="1:3" ht="12.75">
      <c r="A14" s="21" t="s">
        <v>91</v>
      </c>
      <c r="B14" s="21"/>
      <c r="C14" s="21"/>
    </row>
    <row r="15" spans="1:3" ht="12.75">
      <c r="A15" s="21"/>
      <c r="B15" s="21"/>
      <c r="C15" s="21"/>
    </row>
    <row r="16" spans="1:3" ht="12.75">
      <c r="A16" s="20" t="s">
        <v>38</v>
      </c>
      <c r="B16" s="21"/>
      <c r="C16" s="21"/>
    </row>
    <row r="17" spans="1:3" ht="12.75">
      <c r="A17" s="21" t="s">
        <v>39</v>
      </c>
      <c r="B17" s="21"/>
      <c r="C17" s="21"/>
    </row>
    <row r="18" spans="1:3" ht="12.75">
      <c r="A18" s="22" t="s">
        <v>40</v>
      </c>
      <c r="B18" s="21"/>
      <c r="C18" s="21"/>
    </row>
    <row r="19" spans="1:3" ht="12.75">
      <c r="A19" s="21" t="s">
        <v>41</v>
      </c>
      <c r="B19" s="21"/>
      <c r="C19" s="21"/>
    </row>
    <row r="20" spans="1:3" ht="12.75">
      <c r="A20" s="21" t="s">
        <v>142</v>
      </c>
      <c r="B20" s="21"/>
      <c r="C20" s="21"/>
    </row>
    <row r="21" spans="1:3" ht="12.75">
      <c r="A21" s="21" t="s">
        <v>42</v>
      </c>
      <c r="B21" s="21"/>
      <c r="C21" s="21"/>
    </row>
    <row r="22" spans="1:3" ht="12.75">
      <c r="A22" s="21"/>
      <c r="B22" s="21"/>
      <c r="C22" s="21"/>
    </row>
    <row r="23" spans="1:3" ht="12.75">
      <c r="A23" s="20" t="s">
        <v>43</v>
      </c>
      <c r="B23" s="21"/>
      <c r="C23" s="21"/>
    </row>
    <row r="24" spans="1:3" ht="12.75">
      <c r="A24" s="21" t="s">
        <v>141</v>
      </c>
      <c r="B24" s="21"/>
      <c r="C24" s="21"/>
    </row>
    <row r="25" spans="1:3" ht="12.75">
      <c r="A25" s="21" t="s">
        <v>139</v>
      </c>
      <c r="B25" s="21"/>
      <c r="C25" s="21"/>
    </row>
    <row r="26" spans="1:3" ht="12.75">
      <c r="A26" s="21" t="s">
        <v>140</v>
      </c>
      <c r="B26" s="21"/>
      <c r="C26" s="21"/>
    </row>
    <row r="27" spans="1:3" ht="12.75">
      <c r="A27" s="20" t="s">
        <v>44</v>
      </c>
      <c r="B27" s="21"/>
      <c r="C27" s="21"/>
    </row>
    <row r="28" spans="1:3" ht="12.75">
      <c r="A28" s="21" t="s">
        <v>45</v>
      </c>
      <c r="B28" s="21"/>
      <c r="C28" s="21"/>
    </row>
    <row r="29" spans="1:3" ht="12.75">
      <c r="A29" s="21" t="s">
        <v>46</v>
      </c>
      <c r="B29" s="21"/>
      <c r="C29" s="21"/>
    </row>
    <row r="30" spans="1:3" ht="12.75">
      <c r="A30" s="22" t="s">
        <v>47</v>
      </c>
      <c r="B30" s="21"/>
      <c r="C30" s="21"/>
    </row>
    <row r="31" spans="1:3" ht="12.75">
      <c r="A31" s="21"/>
      <c r="B31" s="21"/>
      <c r="C31" s="21"/>
    </row>
    <row r="32" spans="1:3" ht="12.75">
      <c r="A32" s="21" t="s">
        <v>48</v>
      </c>
      <c r="B32" s="21"/>
      <c r="C32" s="21"/>
    </row>
    <row r="33" spans="1:3" ht="12.75">
      <c r="A33" s="20" t="s">
        <v>49</v>
      </c>
      <c r="B33" s="21"/>
      <c r="C33" s="21"/>
    </row>
    <row r="34" spans="1:3" ht="12.75">
      <c r="A34" s="21" t="s">
        <v>147</v>
      </c>
      <c r="B34" s="21"/>
      <c r="C34" s="21"/>
    </row>
    <row r="35" spans="1:3" ht="12.75">
      <c r="A35" s="21" t="s">
        <v>148</v>
      </c>
      <c r="B35" s="21"/>
      <c r="C35" s="21"/>
    </row>
    <row r="36" spans="1:3" ht="12.75">
      <c r="A36" s="21" t="s">
        <v>149</v>
      </c>
      <c r="B36" s="21"/>
      <c r="C36" s="21"/>
    </row>
    <row r="37" spans="1:3" ht="12.75">
      <c r="A37" s="21" t="s">
        <v>150</v>
      </c>
      <c r="B37" s="21"/>
      <c r="C37" s="21"/>
    </row>
    <row r="38" spans="1:3" ht="12.75">
      <c r="A38" s="21" t="s">
        <v>151</v>
      </c>
      <c r="B38" s="21"/>
      <c r="C38" s="21"/>
    </row>
    <row r="39" spans="1:3" ht="12.75">
      <c r="A39" s="21" t="s">
        <v>50</v>
      </c>
      <c r="B39" s="21"/>
      <c r="C39" s="21"/>
    </row>
    <row r="40" spans="1:3" ht="12.75">
      <c r="A40" s="21" t="s">
        <v>51</v>
      </c>
      <c r="B40" s="21"/>
      <c r="C40" s="21"/>
    </row>
    <row r="41" spans="1:3" ht="12.75">
      <c r="A41" s="21" t="s">
        <v>152</v>
      </c>
      <c r="B41" s="21"/>
      <c r="C41" s="21"/>
    </row>
    <row r="42" ht="12.75">
      <c r="A42" s="23" t="s">
        <v>85</v>
      </c>
    </row>
    <row r="43" ht="12.75">
      <c r="A43" s="23" t="s">
        <v>92</v>
      </c>
    </row>
    <row r="44" ht="12.75">
      <c r="A44" s="27" t="s">
        <v>86</v>
      </c>
    </row>
    <row r="45" ht="12.75">
      <c r="A45" s="23"/>
    </row>
  </sheetData>
  <sheetProtection/>
  <mergeCells count="1">
    <mergeCell ref="A1:C1"/>
  </mergeCells>
  <printOptions/>
  <pageMargins left="0.5" right="0.5" top="1" bottom="1" header="0.5" footer="0.5"/>
  <pageSetup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1.57421875" style="99" bestFit="1" customWidth="1"/>
    <col min="2" max="2" width="26.00390625" style="99" customWidth="1"/>
    <col min="3" max="3" width="9.00390625" style="99" bestFit="1" customWidth="1"/>
    <col min="4" max="4" width="15.57421875" style="99" bestFit="1" customWidth="1"/>
    <col min="5" max="5" width="10.7109375" style="99" bestFit="1" customWidth="1"/>
    <col min="6" max="6" width="10.140625" style="99" bestFit="1" customWidth="1"/>
    <col min="7" max="7" width="10.7109375" style="99" customWidth="1"/>
    <col min="8" max="8" width="31.28125" style="99" customWidth="1"/>
    <col min="9" max="9" width="16.57421875" style="99" customWidth="1"/>
    <col min="10" max="10" width="4.421875" style="99" bestFit="1" customWidth="1"/>
    <col min="11" max="11" width="9.57421875" style="99" bestFit="1" customWidth="1"/>
    <col min="12" max="12" width="5.8515625" style="99" customWidth="1"/>
    <col min="13" max="16384" width="9.140625" style="99" customWidth="1"/>
  </cols>
  <sheetData>
    <row r="1" spans="1:10" ht="23.25">
      <c r="A1" s="370" t="s">
        <v>67</v>
      </c>
      <c r="B1" s="377"/>
      <c r="C1" s="377"/>
      <c r="D1" s="377"/>
      <c r="E1" s="377"/>
      <c r="F1" s="377"/>
      <c r="G1" s="377"/>
      <c r="H1" s="377"/>
      <c r="I1" s="377"/>
      <c r="J1" s="124"/>
    </row>
    <row r="2" spans="1:10" ht="16.5">
      <c r="A2" s="125" t="s">
        <v>65</v>
      </c>
      <c r="B2" s="126"/>
      <c r="C2" s="126"/>
      <c r="D2" s="126"/>
      <c r="E2" s="126"/>
      <c r="F2" s="126"/>
      <c r="G2" s="126"/>
      <c r="H2" s="126"/>
      <c r="I2" s="126"/>
      <c r="J2" s="127"/>
    </row>
    <row r="3" spans="1:10" ht="15">
      <c r="A3" s="128"/>
      <c r="B3" s="367" t="s">
        <v>182</v>
      </c>
      <c r="C3" s="367"/>
      <c r="D3" s="367"/>
      <c r="E3" s="367"/>
      <c r="F3" s="367"/>
      <c r="G3" s="367"/>
      <c r="H3" s="367"/>
      <c r="I3" s="127"/>
      <c r="J3" s="127"/>
    </row>
    <row r="4" spans="1:10" ht="15">
      <c r="A4" s="128"/>
      <c r="B4" s="367" t="s">
        <v>183</v>
      </c>
      <c r="C4" s="367"/>
      <c r="D4" s="367"/>
      <c r="E4" s="367"/>
      <c r="F4" s="367"/>
      <c r="G4" s="367"/>
      <c r="H4" s="367"/>
      <c r="I4" s="127"/>
      <c r="J4" s="127"/>
    </row>
    <row r="5" spans="1:10" ht="15">
      <c r="A5" s="128"/>
      <c r="B5" s="367" t="s">
        <v>66</v>
      </c>
      <c r="C5" s="367"/>
      <c r="D5" s="367"/>
      <c r="E5" s="367"/>
      <c r="F5" s="367"/>
      <c r="G5" s="367"/>
      <c r="H5" s="367"/>
      <c r="I5" s="127"/>
      <c r="J5" s="127"/>
    </row>
    <row r="6" spans="1:10" ht="18.75" thickBot="1">
      <c r="A6" s="368" t="s">
        <v>155</v>
      </c>
      <c r="B6" s="369"/>
      <c r="C6" s="369"/>
      <c r="D6" s="369"/>
      <c r="E6" s="369"/>
      <c r="F6" s="369"/>
      <c r="G6" s="369"/>
      <c r="H6" s="369"/>
      <c r="I6" s="129"/>
      <c r="J6" s="129"/>
    </row>
    <row r="7" spans="1:11" ht="13.5" thickBot="1">
      <c r="A7" s="130"/>
      <c r="B7" s="124"/>
      <c r="C7" s="124"/>
      <c r="D7" s="124"/>
      <c r="E7" s="124"/>
      <c r="F7" s="124"/>
      <c r="G7" s="124"/>
      <c r="H7" s="124"/>
      <c r="I7" s="130"/>
      <c r="J7" s="124"/>
      <c r="K7" s="131"/>
    </row>
    <row r="8" spans="1:11" ht="16.5" customHeight="1" thickBot="1">
      <c r="A8" s="360" t="s">
        <v>185</v>
      </c>
      <c r="B8" s="361"/>
      <c r="C8" s="361"/>
      <c r="D8" s="361"/>
      <c r="E8" s="361"/>
      <c r="F8" s="361"/>
      <c r="G8" s="361"/>
      <c r="H8" s="361"/>
      <c r="I8" s="130"/>
      <c r="J8" s="124"/>
      <c r="K8" s="131"/>
    </row>
    <row r="9" spans="1:11" ht="16.5" customHeight="1" thickBot="1">
      <c r="A9" s="372" t="s">
        <v>60</v>
      </c>
      <c r="B9" s="373"/>
      <c r="C9" s="373"/>
      <c r="D9" s="373"/>
      <c r="E9" s="373"/>
      <c r="F9" s="373"/>
      <c r="G9" s="373"/>
      <c r="H9" s="374"/>
      <c r="I9" s="351" t="s">
        <v>94</v>
      </c>
      <c r="J9" s="352"/>
      <c r="K9" s="353"/>
    </row>
    <row r="10" spans="1:11" ht="13.5" thickBot="1">
      <c r="A10" s="365" t="s">
        <v>13</v>
      </c>
      <c r="B10" s="366"/>
      <c r="C10" s="84" t="s">
        <v>7</v>
      </c>
      <c r="D10" s="84" t="s">
        <v>0</v>
      </c>
      <c r="E10" s="84" t="s">
        <v>14</v>
      </c>
      <c r="F10" s="84" t="s">
        <v>133</v>
      </c>
      <c r="G10" s="84" t="s">
        <v>1</v>
      </c>
      <c r="H10" s="37" t="s">
        <v>52</v>
      </c>
      <c r="I10" s="357"/>
      <c r="J10" s="358"/>
      <c r="K10" s="359"/>
    </row>
    <row r="11" spans="1:11" ht="17.25" thickBot="1">
      <c r="A11" s="108" t="s">
        <v>122</v>
      </c>
      <c r="B11" s="66" t="s">
        <v>156</v>
      </c>
      <c r="C11" s="67">
        <v>11</v>
      </c>
      <c r="D11" s="182">
        <v>99975</v>
      </c>
      <c r="E11" s="68">
        <v>1100</v>
      </c>
      <c r="F11" s="68">
        <f>(D11-E11)*18%</f>
        <v>17797.5</v>
      </c>
      <c r="G11" s="109">
        <f>D11-E11+F11</f>
        <v>116672.5</v>
      </c>
      <c r="H11" s="110">
        <f>G11-F11</f>
        <v>98875</v>
      </c>
      <c r="I11" s="11" t="s">
        <v>163</v>
      </c>
      <c r="J11" s="12"/>
      <c r="K11" s="111">
        <v>200</v>
      </c>
    </row>
    <row r="12" spans="1:11" ht="17.25" thickBot="1">
      <c r="A12" s="242" t="s">
        <v>122</v>
      </c>
      <c r="B12" s="449" t="s">
        <v>168</v>
      </c>
      <c r="C12" s="107">
        <v>20</v>
      </c>
      <c r="D12" s="182">
        <v>100475</v>
      </c>
      <c r="E12" s="68">
        <v>1100</v>
      </c>
      <c r="F12" s="68">
        <f>(D12-E12)*18%</f>
        <v>17887.5</v>
      </c>
      <c r="G12" s="109">
        <f>D12-E12+F12</f>
        <v>117262.5</v>
      </c>
      <c r="H12" s="110">
        <f>G12-F12</f>
        <v>99375</v>
      </c>
      <c r="I12" s="11" t="s">
        <v>95</v>
      </c>
      <c r="J12" s="12"/>
      <c r="K12" s="111">
        <v>300</v>
      </c>
    </row>
    <row r="13" spans="1:11" ht="17.25" thickBot="1">
      <c r="A13" s="112" t="s">
        <v>122</v>
      </c>
      <c r="B13" s="71" t="s">
        <v>157</v>
      </c>
      <c r="C13" s="72" t="s">
        <v>78</v>
      </c>
      <c r="D13" s="181">
        <v>99175</v>
      </c>
      <c r="E13" s="68">
        <v>1100</v>
      </c>
      <c r="F13" s="68">
        <f aca="true" t="shared" si="0" ref="F13:F40">(D13-E13)*18%</f>
        <v>17653.5</v>
      </c>
      <c r="G13" s="109">
        <f aca="true" t="shared" si="1" ref="G13:G40">D13-E13+F13</f>
        <v>115728.5</v>
      </c>
      <c r="H13" s="110">
        <f aca="true" t="shared" si="2" ref="H13:H40">G13-F13</f>
        <v>98075</v>
      </c>
      <c r="I13" s="243" t="s">
        <v>96</v>
      </c>
      <c r="J13" s="13"/>
      <c r="K13" s="113">
        <v>400</v>
      </c>
    </row>
    <row r="14" spans="1:11" ht="17.25" thickBot="1">
      <c r="A14" s="112" t="s">
        <v>122</v>
      </c>
      <c r="B14" s="71" t="s">
        <v>158</v>
      </c>
      <c r="C14" s="72">
        <v>6</v>
      </c>
      <c r="D14" s="181">
        <v>99325</v>
      </c>
      <c r="E14" s="68">
        <v>1100</v>
      </c>
      <c r="F14" s="68">
        <f t="shared" si="0"/>
        <v>17680.5</v>
      </c>
      <c r="G14" s="109">
        <f t="shared" si="1"/>
        <v>115905.5</v>
      </c>
      <c r="H14" s="110">
        <f t="shared" si="2"/>
        <v>98225</v>
      </c>
      <c r="I14" s="243" t="s">
        <v>97</v>
      </c>
      <c r="J14" s="13"/>
      <c r="K14" s="113">
        <v>500</v>
      </c>
    </row>
    <row r="15" spans="1:11" s="189" customFormat="1" ht="17.25" thickBot="1">
      <c r="A15" s="112" t="s">
        <v>122</v>
      </c>
      <c r="B15" s="71" t="s">
        <v>16</v>
      </c>
      <c r="C15" s="72">
        <v>3</v>
      </c>
      <c r="D15" s="181">
        <v>99525</v>
      </c>
      <c r="E15" s="68">
        <v>1100</v>
      </c>
      <c r="F15" s="68">
        <f t="shared" si="0"/>
        <v>17716.5</v>
      </c>
      <c r="G15" s="109">
        <f t="shared" si="1"/>
        <v>116141.5</v>
      </c>
      <c r="H15" s="110">
        <f t="shared" si="2"/>
        <v>98425</v>
      </c>
      <c r="I15" s="243" t="s">
        <v>164</v>
      </c>
      <c r="J15" s="13"/>
      <c r="K15" s="113">
        <v>600</v>
      </c>
    </row>
    <row r="16" spans="1:11" ht="17.25" thickBot="1">
      <c r="A16" s="112" t="s">
        <v>122</v>
      </c>
      <c r="B16" s="327" t="s">
        <v>173</v>
      </c>
      <c r="C16" s="72">
        <v>60</v>
      </c>
      <c r="D16" s="181">
        <v>101475</v>
      </c>
      <c r="E16" s="68">
        <v>1100</v>
      </c>
      <c r="F16" s="68">
        <f t="shared" si="0"/>
        <v>18067.5</v>
      </c>
      <c r="G16" s="109">
        <f t="shared" si="1"/>
        <v>118442.5</v>
      </c>
      <c r="H16" s="110">
        <f t="shared" si="2"/>
        <v>100375</v>
      </c>
      <c r="I16" s="243" t="s">
        <v>165</v>
      </c>
      <c r="J16" s="13"/>
      <c r="K16" s="113">
        <v>675</v>
      </c>
    </row>
    <row r="17" spans="1:11" s="189" customFormat="1" ht="17.25" thickBot="1">
      <c r="A17" s="219" t="s">
        <v>122</v>
      </c>
      <c r="B17" s="331" t="s">
        <v>177</v>
      </c>
      <c r="C17" s="180">
        <v>7</v>
      </c>
      <c r="D17" s="181">
        <v>101025</v>
      </c>
      <c r="E17" s="211">
        <v>1100</v>
      </c>
      <c r="F17" s="211">
        <f>(D17-E17)*18%</f>
        <v>17986.5</v>
      </c>
      <c r="G17" s="212">
        <f>D17-E17+F17</f>
        <v>117911.5</v>
      </c>
      <c r="H17" s="213">
        <f>G17-F17</f>
        <v>99925</v>
      </c>
      <c r="I17" s="244" t="s">
        <v>98</v>
      </c>
      <c r="J17" s="228"/>
      <c r="K17" s="229">
        <v>700</v>
      </c>
    </row>
    <row r="18" spans="1:11" ht="17.25" thickBot="1">
      <c r="A18" s="112" t="s">
        <v>6</v>
      </c>
      <c r="B18" s="71" t="s">
        <v>159</v>
      </c>
      <c r="C18" s="72">
        <v>3</v>
      </c>
      <c r="D18" s="181">
        <v>100325</v>
      </c>
      <c r="E18" s="68">
        <v>1100</v>
      </c>
      <c r="F18" s="68">
        <f t="shared" si="0"/>
        <v>17860.5</v>
      </c>
      <c r="G18" s="109">
        <f t="shared" si="1"/>
        <v>117085.5</v>
      </c>
      <c r="H18" s="110">
        <f t="shared" si="2"/>
        <v>99225</v>
      </c>
      <c r="I18" s="243" t="s">
        <v>98</v>
      </c>
      <c r="J18" s="228"/>
      <c r="K18" s="229">
        <v>700</v>
      </c>
    </row>
    <row r="19" spans="1:11" ht="17.25" thickBot="1">
      <c r="A19" s="112" t="s">
        <v>15</v>
      </c>
      <c r="B19" s="71" t="s">
        <v>160</v>
      </c>
      <c r="C19" s="72">
        <v>11</v>
      </c>
      <c r="D19" s="181">
        <v>101325</v>
      </c>
      <c r="E19" s="68">
        <v>1100</v>
      </c>
      <c r="F19" s="68">
        <f t="shared" si="0"/>
        <v>18040.5</v>
      </c>
      <c r="G19" s="109">
        <f t="shared" si="1"/>
        <v>118265.5</v>
      </c>
      <c r="H19" s="110">
        <f t="shared" si="2"/>
        <v>100225</v>
      </c>
      <c r="I19" s="244" t="s">
        <v>99</v>
      </c>
      <c r="J19" s="17"/>
      <c r="K19" s="115">
        <v>800</v>
      </c>
    </row>
    <row r="20" spans="1:11" ht="17.25" thickBot="1">
      <c r="A20" s="112" t="s">
        <v>123</v>
      </c>
      <c r="B20" s="71" t="s">
        <v>62</v>
      </c>
      <c r="C20" s="72">
        <v>12</v>
      </c>
      <c r="D20" s="181">
        <v>109305</v>
      </c>
      <c r="E20" s="68">
        <v>1100</v>
      </c>
      <c r="F20" s="68">
        <f t="shared" si="0"/>
        <v>19476.899999999998</v>
      </c>
      <c r="G20" s="109">
        <f t="shared" si="1"/>
        <v>127681.9</v>
      </c>
      <c r="H20" s="110">
        <f t="shared" si="2"/>
        <v>108205</v>
      </c>
      <c r="I20" s="245" t="s">
        <v>100</v>
      </c>
      <c r="J20" s="129"/>
      <c r="K20" s="246">
        <v>900</v>
      </c>
    </row>
    <row r="21" spans="1:10" ht="17.25" thickBot="1">
      <c r="A21" s="112" t="s">
        <v>74</v>
      </c>
      <c r="B21" s="71" t="s">
        <v>73</v>
      </c>
      <c r="C21" s="72">
        <v>1.9</v>
      </c>
      <c r="D21" s="181">
        <v>110305</v>
      </c>
      <c r="E21" s="68">
        <v>1100</v>
      </c>
      <c r="F21" s="68">
        <f t="shared" si="0"/>
        <v>19656.899999999998</v>
      </c>
      <c r="G21" s="109">
        <f t="shared" si="1"/>
        <v>128861.9</v>
      </c>
      <c r="H21" s="110">
        <f t="shared" si="2"/>
        <v>109205</v>
      </c>
      <c r="I21" s="15"/>
      <c r="J21" s="132"/>
    </row>
    <row r="22" spans="1:10" ht="17.25" thickBot="1">
      <c r="A22" s="112" t="s">
        <v>123</v>
      </c>
      <c r="B22" s="71" t="s">
        <v>75</v>
      </c>
      <c r="C22" s="72"/>
      <c r="D22" s="181">
        <v>108505</v>
      </c>
      <c r="E22" s="68">
        <v>1100</v>
      </c>
      <c r="F22" s="68">
        <f t="shared" si="0"/>
        <v>19332.899999999998</v>
      </c>
      <c r="G22" s="109">
        <f t="shared" si="1"/>
        <v>126737.9</v>
      </c>
      <c r="H22" s="110">
        <f t="shared" si="2"/>
        <v>107405</v>
      </c>
      <c r="I22" s="15"/>
      <c r="J22" s="132"/>
    </row>
    <row r="23" spans="1:10" ht="17.25" thickBot="1">
      <c r="A23" s="112" t="s">
        <v>123</v>
      </c>
      <c r="B23" s="71" t="s">
        <v>175</v>
      </c>
      <c r="C23" s="72">
        <v>30</v>
      </c>
      <c r="D23" s="181">
        <v>110325</v>
      </c>
      <c r="E23" s="68">
        <v>1100</v>
      </c>
      <c r="F23" s="68">
        <f t="shared" si="0"/>
        <v>19660.5</v>
      </c>
      <c r="G23" s="109">
        <f t="shared" si="1"/>
        <v>128885.5</v>
      </c>
      <c r="H23" s="110">
        <f t="shared" si="2"/>
        <v>109225</v>
      </c>
      <c r="I23" s="15"/>
      <c r="J23" s="132"/>
    </row>
    <row r="24" spans="1:12" s="39" customFormat="1" ht="13.5" thickBot="1">
      <c r="A24" s="218" t="s">
        <v>123</v>
      </c>
      <c r="B24" s="331" t="s">
        <v>180</v>
      </c>
      <c r="C24" s="180"/>
      <c r="D24" s="181">
        <v>112095</v>
      </c>
      <c r="E24" s="211">
        <v>1100</v>
      </c>
      <c r="F24" s="211">
        <f t="shared" si="0"/>
        <v>19979.1</v>
      </c>
      <c r="G24" s="212">
        <f t="shared" si="1"/>
        <v>130974.1</v>
      </c>
      <c r="H24" s="213">
        <f t="shared" si="2"/>
        <v>110995</v>
      </c>
      <c r="I24" s="78"/>
      <c r="J24" s="181"/>
      <c r="K24" s="321"/>
      <c r="L24" s="101"/>
    </row>
    <row r="25" spans="1:10" ht="17.25" thickBot="1">
      <c r="A25" s="112" t="s">
        <v>80</v>
      </c>
      <c r="B25" s="71" t="s">
        <v>81</v>
      </c>
      <c r="C25" s="72">
        <v>12</v>
      </c>
      <c r="D25" s="181">
        <v>104405</v>
      </c>
      <c r="E25" s="68">
        <v>1100</v>
      </c>
      <c r="F25" s="68">
        <f t="shared" si="0"/>
        <v>18594.899999999998</v>
      </c>
      <c r="G25" s="109">
        <f t="shared" si="1"/>
        <v>121899.9</v>
      </c>
      <c r="H25" s="110">
        <f t="shared" si="2"/>
        <v>103305</v>
      </c>
      <c r="I25" s="15"/>
      <c r="J25" s="132"/>
    </row>
    <row r="26" spans="1:10" ht="17.25" thickBot="1">
      <c r="A26" s="112" t="s">
        <v>127</v>
      </c>
      <c r="B26" s="71" t="s">
        <v>176</v>
      </c>
      <c r="C26" s="72">
        <v>25</v>
      </c>
      <c r="D26" s="181">
        <v>104695</v>
      </c>
      <c r="E26" s="68">
        <v>1100</v>
      </c>
      <c r="F26" s="68">
        <f t="shared" si="0"/>
        <v>18647.1</v>
      </c>
      <c r="G26" s="109">
        <f t="shared" si="1"/>
        <v>122242.1</v>
      </c>
      <c r="H26" s="110">
        <f t="shared" si="2"/>
        <v>103595</v>
      </c>
      <c r="I26" s="15"/>
      <c r="J26" s="132"/>
    </row>
    <row r="27" spans="1:11" ht="17.25" thickBot="1">
      <c r="A27" s="112" t="s">
        <v>127</v>
      </c>
      <c r="B27" s="327" t="s">
        <v>181</v>
      </c>
      <c r="C27" s="72"/>
      <c r="D27" s="181">
        <v>103705</v>
      </c>
      <c r="E27" s="68">
        <v>1100</v>
      </c>
      <c r="F27" s="68">
        <f t="shared" si="0"/>
        <v>18468.899999999998</v>
      </c>
      <c r="G27" s="109">
        <f t="shared" si="1"/>
        <v>121073.9</v>
      </c>
      <c r="H27" s="110">
        <f t="shared" si="2"/>
        <v>102605</v>
      </c>
      <c r="I27" s="15"/>
      <c r="J27" s="15"/>
      <c r="K27" s="132"/>
    </row>
    <row r="28" spans="1:10" ht="17.25" thickBot="1">
      <c r="A28" s="112" t="s">
        <v>80</v>
      </c>
      <c r="B28" s="71" t="s">
        <v>120</v>
      </c>
      <c r="C28" s="72">
        <v>10</v>
      </c>
      <c r="D28" s="181">
        <v>106255</v>
      </c>
      <c r="E28" s="68">
        <v>1100</v>
      </c>
      <c r="F28" s="68">
        <f t="shared" si="0"/>
        <v>18927.899999999998</v>
      </c>
      <c r="G28" s="109">
        <f t="shared" si="1"/>
        <v>124082.9</v>
      </c>
      <c r="H28" s="110">
        <f t="shared" si="2"/>
        <v>105155</v>
      </c>
      <c r="I28" s="15"/>
      <c r="J28" s="132"/>
    </row>
    <row r="29" spans="1:11" ht="17.25" thickBot="1">
      <c r="A29" s="112" t="s">
        <v>80</v>
      </c>
      <c r="B29" s="71" t="s">
        <v>64</v>
      </c>
      <c r="C29" s="72">
        <v>3</v>
      </c>
      <c r="D29" s="181">
        <v>104405</v>
      </c>
      <c r="E29" s="68">
        <v>1100</v>
      </c>
      <c r="F29" s="68">
        <f t="shared" si="0"/>
        <v>18594.899999999998</v>
      </c>
      <c r="G29" s="109">
        <f t="shared" si="1"/>
        <v>121899.9</v>
      </c>
      <c r="H29" s="110">
        <f t="shared" si="2"/>
        <v>103305</v>
      </c>
      <c r="I29" s="15"/>
      <c r="J29" s="132"/>
      <c r="K29" s="101"/>
    </row>
    <row r="30" spans="1:11" ht="17.25" thickBot="1">
      <c r="A30" s="112" t="s">
        <v>80</v>
      </c>
      <c r="B30" s="71" t="s">
        <v>70</v>
      </c>
      <c r="C30" s="72">
        <v>8</v>
      </c>
      <c r="D30" s="181">
        <v>104755</v>
      </c>
      <c r="E30" s="95">
        <v>1100</v>
      </c>
      <c r="F30" s="68">
        <f t="shared" si="0"/>
        <v>18657.899999999998</v>
      </c>
      <c r="G30" s="109">
        <f t="shared" si="1"/>
        <v>122312.9</v>
      </c>
      <c r="H30" s="110">
        <f t="shared" si="2"/>
        <v>103655</v>
      </c>
      <c r="I30" s="15"/>
      <c r="J30" s="132"/>
      <c r="K30" s="101"/>
    </row>
    <row r="31" spans="1:11" ht="17.25" thickBot="1">
      <c r="A31" s="112" t="s">
        <v>80</v>
      </c>
      <c r="B31" s="71" t="s">
        <v>79</v>
      </c>
      <c r="C31" s="72"/>
      <c r="D31" s="181">
        <v>103955</v>
      </c>
      <c r="E31" s="95">
        <v>1100</v>
      </c>
      <c r="F31" s="68">
        <f t="shared" si="0"/>
        <v>18513.899999999998</v>
      </c>
      <c r="G31" s="109">
        <f t="shared" si="1"/>
        <v>121368.9</v>
      </c>
      <c r="H31" s="110">
        <f t="shared" si="2"/>
        <v>102855</v>
      </c>
      <c r="I31" s="15"/>
      <c r="J31" s="15"/>
      <c r="K31" s="101"/>
    </row>
    <row r="32" spans="1:11" ht="17.25" thickBot="1">
      <c r="A32" s="112" t="s">
        <v>127</v>
      </c>
      <c r="B32" s="71" t="s">
        <v>179</v>
      </c>
      <c r="C32" s="72">
        <v>30</v>
      </c>
      <c r="D32" s="181">
        <v>105505</v>
      </c>
      <c r="E32" s="68">
        <v>1100</v>
      </c>
      <c r="F32" s="68">
        <f t="shared" si="0"/>
        <v>18792.899999999998</v>
      </c>
      <c r="G32" s="109">
        <f t="shared" si="1"/>
        <v>123197.9</v>
      </c>
      <c r="H32" s="110">
        <f t="shared" si="2"/>
        <v>104405</v>
      </c>
      <c r="I32" s="15"/>
      <c r="J32" s="15"/>
      <c r="K32" s="101"/>
    </row>
    <row r="33" spans="1:11" ht="17.25" thickBot="1">
      <c r="A33" s="112" t="s">
        <v>127</v>
      </c>
      <c r="B33" s="71" t="s">
        <v>128</v>
      </c>
      <c r="C33" s="72">
        <v>40</v>
      </c>
      <c r="D33" s="181">
        <v>105905</v>
      </c>
      <c r="E33" s="95">
        <v>1100</v>
      </c>
      <c r="F33" s="68">
        <f t="shared" si="0"/>
        <v>18864.899999999998</v>
      </c>
      <c r="G33" s="109">
        <f t="shared" si="1"/>
        <v>123669.9</v>
      </c>
      <c r="H33" s="110">
        <f t="shared" si="2"/>
        <v>104805</v>
      </c>
      <c r="I33" s="15"/>
      <c r="J33" s="132"/>
      <c r="K33" s="101"/>
    </row>
    <row r="34" spans="1:10" ht="17.25" thickBot="1">
      <c r="A34" s="112" t="s">
        <v>127</v>
      </c>
      <c r="B34" s="71" t="s">
        <v>167</v>
      </c>
      <c r="C34" s="72">
        <v>1.6</v>
      </c>
      <c r="D34" s="181">
        <v>105905</v>
      </c>
      <c r="E34" s="68">
        <v>1100</v>
      </c>
      <c r="F34" s="68">
        <f t="shared" si="0"/>
        <v>18864.899999999998</v>
      </c>
      <c r="G34" s="109">
        <f t="shared" si="1"/>
        <v>123669.9</v>
      </c>
      <c r="H34" s="110">
        <f t="shared" si="2"/>
        <v>104805</v>
      </c>
      <c r="I34" s="15"/>
      <c r="J34" s="132"/>
    </row>
    <row r="35" spans="1:10" ht="17.25" thickBot="1">
      <c r="A35" s="112" t="s">
        <v>127</v>
      </c>
      <c r="B35" s="71" t="s">
        <v>126</v>
      </c>
      <c r="C35" s="72">
        <v>8</v>
      </c>
      <c r="D35" s="181">
        <v>104385</v>
      </c>
      <c r="E35" s="95">
        <v>1100</v>
      </c>
      <c r="F35" s="68">
        <f t="shared" si="0"/>
        <v>18591.3</v>
      </c>
      <c r="G35" s="109">
        <f t="shared" si="1"/>
        <v>121876.3</v>
      </c>
      <c r="H35" s="110">
        <f t="shared" si="2"/>
        <v>103285</v>
      </c>
      <c r="I35" s="15"/>
      <c r="J35" s="132"/>
    </row>
    <row r="36" spans="1:10" ht="17.25" thickBot="1">
      <c r="A36" s="112" t="s">
        <v>127</v>
      </c>
      <c r="B36" s="71" t="s">
        <v>129</v>
      </c>
      <c r="C36" s="72">
        <v>65</v>
      </c>
      <c r="D36" s="181">
        <v>105955</v>
      </c>
      <c r="E36" s="68">
        <v>1100</v>
      </c>
      <c r="F36" s="68">
        <f t="shared" si="0"/>
        <v>18873.899999999998</v>
      </c>
      <c r="G36" s="109">
        <f t="shared" si="1"/>
        <v>123728.9</v>
      </c>
      <c r="H36" s="110">
        <f t="shared" si="2"/>
        <v>104855</v>
      </c>
      <c r="I36" s="15"/>
      <c r="J36" s="132"/>
    </row>
    <row r="37" spans="1:10" ht="17.25" thickBot="1">
      <c r="A37" s="112" t="s">
        <v>127</v>
      </c>
      <c r="B37" s="71" t="s">
        <v>130</v>
      </c>
      <c r="C37" s="72">
        <v>55</v>
      </c>
      <c r="D37" s="322">
        <v>105905</v>
      </c>
      <c r="E37" s="68">
        <v>1100</v>
      </c>
      <c r="F37" s="68">
        <f t="shared" si="0"/>
        <v>18864.899999999998</v>
      </c>
      <c r="G37" s="109">
        <f t="shared" si="1"/>
        <v>123669.9</v>
      </c>
      <c r="H37" s="110">
        <f t="shared" si="2"/>
        <v>104805</v>
      </c>
      <c r="I37" s="15"/>
      <c r="J37" s="132"/>
    </row>
    <row r="38" spans="1:10" s="189" customFormat="1" ht="17.25" thickBot="1">
      <c r="A38" s="208" t="s">
        <v>132</v>
      </c>
      <c r="B38" s="209" t="s">
        <v>131</v>
      </c>
      <c r="C38" s="210">
        <v>3</v>
      </c>
      <c r="D38" s="181">
        <v>103975</v>
      </c>
      <c r="E38" s="211">
        <v>1100</v>
      </c>
      <c r="F38" s="211">
        <f t="shared" si="0"/>
        <v>18517.5</v>
      </c>
      <c r="G38" s="212">
        <f t="shared" si="1"/>
        <v>121392.5</v>
      </c>
      <c r="H38" s="213">
        <f t="shared" si="2"/>
        <v>102875</v>
      </c>
      <c r="I38" s="214"/>
      <c r="J38" s="215"/>
    </row>
    <row r="39" spans="1:8" ht="13.5" thickBot="1">
      <c r="A39" s="133"/>
      <c r="B39" s="209" t="s">
        <v>161</v>
      </c>
      <c r="C39" s="135"/>
      <c r="D39" s="181">
        <v>105175</v>
      </c>
      <c r="E39" s="68">
        <v>1100</v>
      </c>
      <c r="F39" s="68">
        <f t="shared" si="0"/>
        <v>18733.5</v>
      </c>
      <c r="G39" s="109">
        <f t="shared" si="1"/>
        <v>122808.5</v>
      </c>
      <c r="H39" s="110">
        <f>G39-F39</f>
        <v>104075</v>
      </c>
    </row>
    <row r="40" spans="1:11" ht="17.25" thickBot="1">
      <c r="A40" s="136" t="s">
        <v>76</v>
      </c>
      <c r="B40" s="137" t="s">
        <v>162</v>
      </c>
      <c r="C40" s="77" t="s">
        <v>77</v>
      </c>
      <c r="D40" s="181">
        <v>105175</v>
      </c>
      <c r="E40" s="68">
        <v>1100</v>
      </c>
      <c r="F40" s="68">
        <f t="shared" si="0"/>
        <v>18733.5</v>
      </c>
      <c r="G40" s="109">
        <f t="shared" si="1"/>
        <v>122808.5</v>
      </c>
      <c r="H40" s="110">
        <f t="shared" si="2"/>
        <v>104075</v>
      </c>
      <c r="I40" s="127"/>
      <c r="J40" s="248"/>
      <c r="K40" s="248"/>
    </row>
    <row r="41" spans="2:11" ht="13.5" customHeight="1" thickBot="1">
      <c r="B41" s="100"/>
      <c r="D41" s="101"/>
      <c r="E41" s="101"/>
      <c r="F41" s="101"/>
      <c r="G41" s="101"/>
      <c r="H41" s="101"/>
      <c r="I41" s="351" t="s">
        <v>169</v>
      </c>
      <c r="J41" s="352"/>
      <c r="K41" s="353"/>
    </row>
    <row r="42" spans="1:11" ht="13.5" customHeight="1" thickBot="1">
      <c r="A42" s="375" t="s">
        <v>61</v>
      </c>
      <c r="B42" s="376"/>
      <c r="C42" s="376"/>
      <c r="D42" s="376"/>
      <c r="E42" s="376"/>
      <c r="F42" s="376"/>
      <c r="G42" s="376"/>
      <c r="H42" s="376"/>
      <c r="I42" s="354"/>
      <c r="J42" s="355"/>
      <c r="K42" s="356"/>
    </row>
    <row r="43" spans="1:11" ht="17.25" thickBot="1">
      <c r="A43" s="363" t="s">
        <v>13</v>
      </c>
      <c r="B43" s="364"/>
      <c r="C43" s="138" t="s">
        <v>7</v>
      </c>
      <c r="D43" s="84" t="s">
        <v>0</v>
      </c>
      <c r="E43" s="84" t="s">
        <v>14</v>
      </c>
      <c r="F43" s="84" t="s">
        <v>133</v>
      </c>
      <c r="G43" s="84" t="s">
        <v>1</v>
      </c>
      <c r="H43" s="37" t="s">
        <v>52</v>
      </c>
      <c r="I43" s="11" t="s">
        <v>166</v>
      </c>
      <c r="J43" s="13"/>
      <c r="K43" s="111">
        <v>150</v>
      </c>
    </row>
    <row r="44" spans="1:11" s="114" customFormat="1" ht="17.25" thickBot="1">
      <c r="A44" s="108" t="s">
        <v>6</v>
      </c>
      <c r="B44" s="66" t="s">
        <v>18</v>
      </c>
      <c r="C44" s="67">
        <v>0.9</v>
      </c>
      <c r="D44" s="182">
        <v>102364</v>
      </c>
      <c r="E44" s="68">
        <v>1100</v>
      </c>
      <c r="F44" s="68">
        <f>(D44-E44)*18%</f>
        <v>18227.52</v>
      </c>
      <c r="G44" s="109">
        <f>D44-E44+F44</f>
        <v>119491.52</v>
      </c>
      <c r="H44" s="110">
        <f aca="true" t="shared" si="3" ref="H44:H62">G44-F44</f>
        <v>101264</v>
      </c>
      <c r="I44" s="11" t="s">
        <v>101</v>
      </c>
      <c r="J44" s="13"/>
      <c r="K44" s="111">
        <v>300</v>
      </c>
    </row>
    <row r="45" spans="1:11" ht="17.25" thickBot="1">
      <c r="A45" s="108" t="s">
        <v>6</v>
      </c>
      <c r="B45" s="71" t="s">
        <v>82</v>
      </c>
      <c r="C45" s="72">
        <v>1.2</v>
      </c>
      <c r="D45" s="181">
        <v>99780</v>
      </c>
      <c r="E45" s="68">
        <v>1100</v>
      </c>
      <c r="F45" s="68">
        <f aca="true" t="shared" si="4" ref="F45:F62">(D45-E45)*18%</f>
        <v>17762.399999999998</v>
      </c>
      <c r="G45" s="109">
        <f aca="true" t="shared" si="5" ref="G45:G62">D45-E45+F45</f>
        <v>116442.4</v>
      </c>
      <c r="H45" s="110">
        <f t="shared" si="3"/>
        <v>98680</v>
      </c>
      <c r="I45" s="243" t="s">
        <v>102</v>
      </c>
      <c r="J45" s="13"/>
      <c r="K45" s="113">
        <v>400</v>
      </c>
    </row>
    <row r="46" spans="1:11" ht="17.25" thickBot="1">
      <c r="A46" s="112" t="s">
        <v>5</v>
      </c>
      <c r="B46" s="71" t="s">
        <v>137</v>
      </c>
      <c r="C46" s="72">
        <v>2.7</v>
      </c>
      <c r="D46" s="181">
        <v>95304</v>
      </c>
      <c r="E46" s="68">
        <v>1100</v>
      </c>
      <c r="F46" s="68">
        <f t="shared" si="4"/>
        <v>16956.72</v>
      </c>
      <c r="G46" s="109">
        <f t="shared" si="5"/>
        <v>111160.72</v>
      </c>
      <c r="H46" s="110">
        <f>G46-F46</f>
        <v>94204</v>
      </c>
      <c r="I46" s="243" t="s">
        <v>103</v>
      </c>
      <c r="J46" s="13"/>
      <c r="K46" s="113">
        <v>500</v>
      </c>
    </row>
    <row r="47" spans="1:11" ht="17.25" thickBot="1">
      <c r="A47" s="112" t="s">
        <v>5</v>
      </c>
      <c r="B47" s="96" t="s">
        <v>10</v>
      </c>
      <c r="C47" s="72">
        <v>8</v>
      </c>
      <c r="D47" s="181">
        <v>95954</v>
      </c>
      <c r="E47" s="68">
        <v>1100</v>
      </c>
      <c r="F47" s="68">
        <f t="shared" si="4"/>
        <v>17073.72</v>
      </c>
      <c r="G47" s="109">
        <f t="shared" si="5"/>
        <v>111927.72</v>
      </c>
      <c r="H47" s="110">
        <f t="shared" si="3"/>
        <v>94854</v>
      </c>
      <c r="I47" s="243" t="s">
        <v>104</v>
      </c>
      <c r="J47" s="13"/>
      <c r="K47" s="113">
        <v>600</v>
      </c>
    </row>
    <row r="48" spans="1:11" s="114" customFormat="1" ht="17.25" thickBot="1">
      <c r="A48" s="112" t="s">
        <v>5</v>
      </c>
      <c r="B48" s="96" t="s">
        <v>84</v>
      </c>
      <c r="C48" s="72">
        <v>8</v>
      </c>
      <c r="D48" s="181">
        <v>97324</v>
      </c>
      <c r="E48" s="68">
        <v>1100</v>
      </c>
      <c r="F48" s="68">
        <f t="shared" si="4"/>
        <v>17320.32</v>
      </c>
      <c r="G48" s="109">
        <f t="shared" si="5"/>
        <v>113544.32</v>
      </c>
      <c r="H48" s="110">
        <f t="shared" si="3"/>
        <v>96224</v>
      </c>
      <c r="I48" s="243" t="s">
        <v>105</v>
      </c>
      <c r="J48" s="13"/>
      <c r="K48" s="113">
        <v>700</v>
      </c>
    </row>
    <row r="49" spans="1:11" ht="17.25" thickBot="1">
      <c r="A49" s="112" t="s">
        <v>19</v>
      </c>
      <c r="B49" s="96" t="s">
        <v>69</v>
      </c>
      <c r="C49" s="72">
        <v>18</v>
      </c>
      <c r="D49" s="181">
        <v>98770</v>
      </c>
      <c r="E49" s="68">
        <v>1100</v>
      </c>
      <c r="F49" s="68">
        <f t="shared" si="4"/>
        <v>17580.6</v>
      </c>
      <c r="G49" s="109">
        <f t="shared" si="5"/>
        <v>115250.6</v>
      </c>
      <c r="H49" s="110">
        <f t="shared" si="3"/>
        <v>97670</v>
      </c>
      <c r="I49" s="243" t="s">
        <v>106</v>
      </c>
      <c r="J49" s="17"/>
      <c r="K49" s="113">
        <v>750</v>
      </c>
    </row>
    <row r="50" spans="1:11" ht="17.25" thickBot="1">
      <c r="A50" s="112" t="s">
        <v>8</v>
      </c>
      <c r="B50" s="71" t="s">
        <v>154</v>
      </c>
      <c r="C50" s="72">
        <v>1.2</v>
      </c>
      <c r="D50" s="181">
        <v>98754</v>
      </c>
      <c r="E50" s="68">
        <v>1100</v>
      </c>
      <c r="F50" s="68">
        <f t="shared" si="4"/>
        <v>17577.72</v>
      </c>
      <c r="G50" s="109">
        <f t="shared" si="5"/>
        <v>115231.72</v>
      </c>
      <c r="H50" s="110">
        <f t="shared" si="3"/>
        <v>97654</v>
      </c>
      <c r="I50" s="245" t="s">
        <v>107</v>
      </c>
      <c r="J50" s="247"/>
      <c r="K50" s="115">
        <v>800</v>
      </c>
    </row>
    <row r="51" spans="1:8" s="189" customFormat="1" ht="13.5" thickBot="1">
      <c r="A51" s="219"/>
      <c r="B51" s="179" t="s">
        <v>153</v>
      </c>
      <c r="C51" s="180">
        <v>0.2</v>
      </c>
      <c r="D51" s="181">
        <v>101113</v>
      </c>
      <c r="E51" s="211">
        <v>1100</v>
      </c>
      <c r="F51" s="211">
        <f t="shared" si="4"/>
        <v>18002.34</v>
      </c>
      <c r="G51" s="212">
        <f t="shared" si="5"/>
        <v>118015.34</v>
      </c>
      <c r="H51" s="213">
        <f t="shared" si="3"/>
        <v>100013</v>
      </c>
    </row>
    <row r="52" spans="1:8" ht="13.5" thickBot="1">
      <c r="A52" s="112" t="s">
        <v>54</v>
      </c>
      <c r="B52" s="71" t="s">
        <v>53</v>
      </c>
      <c r="C52" s="72">
        <v>0.35</v>
      </c>
      <c r="D52" s="181">
        <v>100601</v>
      </c>
      <c r="E52" s="68">
        <v>1100</v>
      </c>
      <c r="F52" s="68">
        <f t="shared" si="4"/>
        <v>17910.18</v>
      </c>
      <c r="G52" s="109">
        <f t="shared" si="5"/>
        <v>117411.18</v>
      </c>
      <c r="H52" s="110">
        <f t="shared" si="3"/>
        <v>99501</v>
      </c>
    </row>
    <row r="53" spans="1:8" ht="13.5" thickBot="1">
      <c r="A53" s="112" t="s">
        <v>9</v>
      </c>
      <c r="B53" s="74" t="s">
        <v>89</v>
      </c>
      <c r="C53" s="72">
        <v>0.28</v>
      </c>
      <c r="D53" s="181">
        <v>103172</v>
      </c>
      <c r="E53" s="68">
        <v>1100</v>
      </c>
      <c r="F53" s="68">
        <f t="shared" si="4"/>
        <v>18372.96</v>
      </c>
      <c r="G53" s="109">
        <f t="shared" si="5"/>
        <v>120444.95999999999</v>
      </c>
      <c r="H53" s="110">
        <f t="shared" si="3"/>
        <v>102072</v>
      </c>
    </row>
    <row r="54" spans="1:8" s="189" customFormat="1" ht="13.5" thickBot="1">
      <c r="A54" s="112" t="s">
        <v>9</v>
      </c>
      <c r="B54" s="74" t="s">
        <v>88</v>
      </c>
      <c r="C54" s="116">
        <v>0.22</v>
      </c>
      <c r="D54" s="181">
        <v>103172</v>
      </c>
      <c r="E54" s="68">
        <v>1100</v>
      </c>
      <c r="F54" s="68">
        <f t="shared" si="4"/>
        <v>18372.96</v>
      </c>
      <c r="G54" s="109">
        <f t="shared" si="5"/>
        <v>120444.95999999999</v>
      </c>
      <c r="H54" s="110">
        <f t="shared" si="3"/>
        <v>102072</v>
      </c>
    </row>
    <row r="55" spans="1:8" s="220" customFormat="1" ht="13.5" thickBot="1">
      <c r="A55" s="219" t="s">
        <v>28</v>
      </c>
      <c r="B55" s="179" t="s">
        <v>29</v>
      </c>
      <c r="C55" s="180">
        <v>0.43</v>
      </c>
      <c r="D55" s="181">
        <v>106632</v>
      </c>
      <c r="E55" s="211">
        <v>1100</v>
      </c>
      <c r="F55" s="211">
        <f t="shared" si="4"/>
        <v>18995.76</v>
      </c>
      <c r="G55" s="212">
        <f t="shared" si="5"/>
        <v>124527.76</v>
      </c>
      <c r="H55" s="213">
        <f t="shared" si="3"/>
        <v>105532</v>
      </c>
    </row>
    <row r="56" spans="1:12" s="189" customFormat="1" ht="14.25" thickBot="1">
      <c r="A56" s="219" t="s">
        <v>28</v>
      </c>
      <c r="B56" s="179" t="s">
        <v>72</v>
      </c>
      <c r="C56" s="180">
        <v>0.22</v>
      </c>
      <c r="D56" s="181">
        <v>107982</v>
      </c>
      <c r="E56" s="182">
        <v>1100</v>
      </c>
      <c r="F56" s="182">
        <f t="shared" si="4"/>
        <v>19238.76</v>
      </c>
      <c r="G56" s="233">
        <f t="shared" si="5"/>
        <v>126120.76</v>
      </c>
      <c r="H56" s="267">
        <f t="shared" si="3"/>
        <v>106882</v>
      </c>
      <c r="I56" s="221" t="s">
        <v>58</v>
      </c>
      <c r="J56" s="224"/>
      <c r="K56" s="224"/>
      <c r="L56" s="224"/>
    </row>
    <row r="57" spans="1:10" s="220" customFormat="1" ht="13.5" thickBot="1">
      <c r="A57" s="219" t="s">
        <v>28</v>
      </c>
      <c r="B57" s="179" t="s">
        <v>71</v>
      </c>
      <c r="C57" s="180"/>
      <c r="D57" s="181">
        <v>103602</v>
      </c>
      <c r="E57" s="211">
        <v>1100</v>
      </c>
      <c r="F57" s="211">
        <f t="shared" si="4"/>
        <v>18450.36</v>
      </c>
      <c r="G57" s="212">
        <f t="shared" si="5"/>
        <v>120952.36</v>
      </c>
      <c r="H57" s="213">
        <f t="shared" si="3"/>
        <v>102502</v>
      </c>
      <c r="I57" s="189"/>
      <c r="J57" s="189"/>
    </row>
    <row r="58" spans="1:10" ht="13.5" thickBot="1">
      <c r="A58" s="219" t="s">
        <v>28</v>
      </c>
      <c r="B58" s="179" t="s">
        <v>87</v>
      </c>
      <c r="C58" s="180"/>
      <c r="D58" s="181">
        <v>109172</v>
      </c>
      <c r="E58" s="211">
        <v>1100</v>
      </c>
      <c r="F58" s="211">
        <f t="shared" si="4"/>
        <v>19452.96</v>
      </c>
      <c r="G58" s="212">
        <f t="shared" si="5"/>
        <v>127524.95999999999</v>
      </c>
      <c r="H58" s="213">
        <f t="shared" si="3"/>
        <v>108072</v>
      </c>
      <c r="I58" s="117"/>
      <c r="J58" s="117"/>
    </row>
    <row r="59" spans="1:8" ht="13.5" thickBot="1">
      <c r="A59" s="112" t="s">
        <v>2</v>
      </c>
      <c r="B59" s="96" t="s">
        <v>3</v>
      </c>
      <c r="C59" s="72" t="s">
        <v>22</v>
      </c>
      <c r="D59" s="181">
        <v>94807</v>
      </c>
      <c r="E59" s="95">
        <v>0</v>
      </c>
      <c r="F59" s="68">
        <f t="shared" si="4"/>
        <v>17065.26</v>
      </c>
      <c r="G59" s="109">
        <f t="shared" si="5"/>
        <v>111872.26</v>
      </c>
      <c r="H59" s="110">
        <f t="shared" si="3"/>
        <v>94807</v>
      </c>
    </row>
    <row r="60" spans="1:10" s="117" customFormat="1" ht="13.5" thickBot="1">
      <c r="A60" s="112" t="s">
        <v>2</v>
      </c>
      <c r="B60" s="96" t="s">
        <v>4</v>
      </c>
      <c r="C60" s="72" t="s">
        <v>22</v>
      </c>
      <c r="D60" s="181">
        <v>89513</v>
      </c>
      <c r="E60" s="95">
        <v>0</v>
      </c>
      <c r="F60" s="68">
        <f t="shared" si="4"/>
        <v>16112.34</v>
      </c>
      <c r="G60" s="109">
        <f t="shared" si="5"/>
        <v>105625.34</v>
      </c>
      <c r="H60" s="110">
        <f t="shared" si="3"/>
        <v>89513</v>
      </c>
      <c r="I60" s="99"/>
      <c r="J60" s="99"/>
    </row>
    <row r="61" spans="1:8" ht="13.5" thickBot="1">
      <c r="A61" s="112" t="s">
        <v>2</v>
      </c>
      <c r="B61" s="71" t="s">
        <v>12</v>
      </c>
      <c r="C61" s="72" t="s">
        <v>22</v>
      </c>
      <c r="D61" s="181">
        <v>91197</v>
      </c>
      <c r="E61" s="95">
        <v>0</v>
      </c>
      <c r="F61" s="68">
        <f t="shared" si="4"/>
        <v>16415.46</v>
      </c>
      <c r="G61" s="109">
        <f t="shared" si="5"/>
        <v>107612.45999999999</v>
      </c>
      <c r="H61" s="110">
        <f t="shared" si="3"/>
        <v>91197</v>
      </c>
    </row>
    <row r="62" spans="1:8" ht="13.5" thickBot="1">
      <c r="A62" s="48" t="s">
        <v>2</v>
      </c>
      <c r="B62" s="9" t="s">
        <v>23</v>
      </c>
      <c r="C62" s="77" t="s">
        <v>22</v>
      </c>
      <c r="D62" s="192">
        <v>95615</v>
      </c>
      <c r="E62" s="98">
        <v>0</v>
      </c>
      <c r="F62" s="68">
        <f t="shared" si="4"/>
        <v>17210.7</v>
      </c>
      <c r="G62" s="109">
        <f t="shared" si="5"/>
        <v>112825.7</v>
      </c>
      <c r="H62" s="110">
        <f t="shared" si="3"/>
        <v>95615</v>
      </c>
    </row>
    <row r="63" spans="2:11" ht="13.5" thickBot="1">
      <c r="B63" s="100"/>
      <c r="D63" s="101"/>
      <c r="E63" s="101"/>
      <c r="F63" s="101"/>
      <c r="G63" s="101"/>
      <c r="H63" s="101"/>
      <c r="I63" s="351" t="s">
        <v>170</v>
      </c>
      <c r="J63" s="352"/>
      <c r="K63" s="353"/>
    </row>
    <row r="64" spans="1:11" ht="16.5" thickBot="1">
      <c r="A64" s="375" t="s">
        <v>59</v>
      </c>
      <c r="B64" s="378"/>
      <c r="C64" s="378"/>
      <c r="D64" s="378"/>
      <c r="E64" s="378"/>
      <c r="F64" s="378"/>
      <c r="G64" s="378"/>
      <c r="H64" s="378"/>
      <c r="I64" s="354"/>
      <c r="J64" s="355"/>
      <c r="K64" s="356"/>
    </row>
    <row r="65" spans="1:11" ht="17.25" thickBot="1">
      <c r="A65" s="365" t="s">
        <v>13</v>
      </c>
      <c r="B65" s="366"/>
      <c r="C65" s="118" t="s">
        <v>7</v>
      </c>
      <c r="D65" s="84" t="s">
        <v>0</v>
      </c>
      <c r="E65" s="84" t="s">
        <v>14</v>
      </c>
      <c r="F65" s="84" t="s">
        <v>133</v>
      </c>
      <c r="G65" s="84" t="s">
        <v>1</v>
      </c>
      <c r="H65" s="38" t="s">
        <v>52</v>
      </c>
      <c r="I65" s="11" t="s">
        <v>166</v>
      </c>
      <c r="J65" s="13"/>
      <c r="K65" s="111">
        <v>150</v>
      </c>
    </row>
    <row r="66" spans="1:11" ht="17.25" thickBot="1">
      <c r="A66" s="119" t="s">
        <v>25</v>
      </c>
      <c r="B66" s="87" t="s">
        <v>63</v>
      </c>
      <c r="C66" s="67">
        <v>0.92</v>
      </c>
      <c r="D66" s="196">
        <v>98032</v>
      </c>
      <c r="E66" s="68">
        <v>1100</v>
      </c>
      <c r="F66" s="68">
        <f>(D66-E66)*18%</f>
        <v>17447.76</v>
      </c>
      <c r="G66" s="109">
        <f>D66-E66+F66</f>
        <v>114379.76</v>
      </c>
      <c r="H66" s="110">
        <f aca="true" t="shared" si="6" ref="H66:H75">G66-F66</f>
        <v>96932</v>
      </c>
      <c r="I66" s="11" t="s">
        <v>101</v>
      </c>
      <c r="J66" s="13"/>
      <c r="K66" s="111">
        <v>300</v>
      </c>
    </row>
    <row r="67" spans="1:11" ht="17.25" thickBot="1">
      <c r="A67" s="121" t="s">
        <v>138</v>
      </c>
      <c r="B67" s="89" t="s">
        <v>136</v>
      </c>
      <c r="C67" s="72">
        <v>1.1</v>
      </c>
      <c r="D67" s="197">
        <v>97132</v>
      </c>
      <c r="E67" s="68">
        <v>1100</v>
      </c>
      <c r="F67" s="68">
        <f aca="true" t="shared" si="7" ref="F67:F75">(D67-E67)*18%</f>
        <v>17285.76</v>
      </c>
      <c r="G67" s="109">
        <f aca="true" t="shared" si="8" ref="G67:G75">D67-E67+F67</f>
        <v>113317.76</v>
      </c>
      <c r="H67" s="110">
        <f>G67-F67</f>
        <v>96032</v>
      </c>
      <c r="I67" s="243" t="s">
        <v>102</v>
      </c>
      <c r="J67" s="13"/>
      <c r="K67" s="113">
        <v>400</v>
      </c>
    </row>
    <row r="68" spans="1:11" ht="17.25" thickBot="1">
      <c r="A68" s="121" t="s">
        <v>25</v>
      </c>
      <c r="B68" s="89" t="s">
        <v>93</v>
      </c>
      <c r="C68" s="72">
        <v>2</v>
      </c>
      <c r="D68" s="323">
        <v>98032</v>
      </c>
      <c r="E68" s="68">
        <v>1100</v>
      </c>
      <c r="F68" s="68">
        <f t="shared" si="7"/>
        <v>17447.76</v>
      </c>
      <c r="G68" s="109">
        <f t="shared" si="8"/>
        <v>114379.76</v>
      </c>
      <c r="H68" s="110">
        <f t="shared" si="6"/>
        <v>96932</v>
      </c>
      <c r="I68" s="243" t="s">
        <v>103</v>
      </c>
      <c r="J68" s="13"/>
      <c r="K68" s="113">
        <v>500</v>
      </c>
    </row>
    <row r="69" spans="1:11" ht="17.25" thickBot="1">
      <c r="A69" s="121" t="s">
        <v>25</v>
      </c>
      <c r="B69" s="89" t="s">
        <v>135</v>
      </c>
      <c r="C69" s="72">
        <v>3</v>
      </c>
      <c r="D69" s="197">
        <v>97782</v>
      </c>
      <c r="E69" s="68">
        <v>1100</v>
      </c>
      <c r="F69" s="68">
        <f t="shared" si="7"/>
        <v>17402.76</v>
      </c>
      <c r="G69" s="109">
        <f t="shared" si="8"/>
        <v>114084.76</v>
      </c>
      <c r="H69" s="110">
        <f t="shared" si="6"/>
        <v>96682</v>
      </c>
      <c r="I69" s="243" t="s">
        <v>104</v>
      </c>
      <c r="J69" s="13"/>
      <c r="K69" s="113">
        <v>600</v>
      </c>
    </row>
    <row r="70" spans="1:11" ht="17.25" thickBot="1">
      <c r="A70" s="121" t="s">
        <v>57</v>
      </c>
      <c r="B70" s="89" t="s">
        <v>11</v>
      </c>
      <c r="C70" s="72">
        <v>4.2</v>
      </c>
      <c r="D70" s="197">
        <v>109150</v>
      </c>
      <c r="E70" s="68">
        <v>1100</v>
      </c>
      <c r="F70" s="68">
        <f t="shared" si="7"/>
        <v>19449</v>
      </c>
      <c r="G70" s="109">
        <f t="shared" si="8"/>
        <v>127499</v>
      </c>
      <c r="H70" s="110">
        <f t="shared" si="6"/>
        <v>108050</v>
      </c>
      <c r="I70" s="243" t="s">
        <v>105</v>
      </c>
      <c r="J70" s="13"/>
      <c r="K70" s="113">
        <v>700</v>
      </c>
    </row>
    <row r="71" spans="1:11" ht="17.25" thickBot="1">
      <c r="A71" s="121" t="s">
        <v>31</v>
      </c>
      <c r="B71" s="89" t="s">
        <v>30</v>
      </c>
      <c r="C71" s="72">
        <v>6.5</v>
      </c>
      <c r="D71" s="197">
        <v>107694</v>
      </c>
      <c r="E71" s="68">
        <v>1100</v>
      </c>
      <c r="F71" s="68">
        <f t="shared" si="7"/>
        <v>19186.92</v>
      </c>
      <c r="G71" s="109">
        <f t="shared" si="8"/>
        <v>125780.92</v>
      </c>
      <c r="H71" s="110">
        <f t="shared" si="6"/>
        <v>106594</v>
      </c>
      <c r="I71" s="243" t="s">
        <v>106</v>
      </c>
      <c r="J71" s="17"/>
      <c r="K71" s="113">
        <v>750</v>
      </c>
    </row>
    <row r="72" spans="1:11" ht="17.25" thickBot="1">
      <c r="A72" s="121" t="s">
        <v>56</v>
      </c>
      <c r="B72" s="89" t="s">
        <v>55</v>
      </c>
      <c r="C72" s="72">
        <v>50</v>
      </c>
      <c r="D72" s="197">
        <v>109714</v>
      </c>
      <c r="E72" s="68">
        <v>1100</v>
      </c>
      <c r="F72" s="68">
        <f t="shared" si="7"/>
        <v>19550.52</v>
      </c>
      <c r="G72" s="109">
        <f t="shared" si="8"/>
        <v>128164.52</v>
      </c>
      <c r="H72" s="110">
        <f t="shared" si="6"/>
        <v>108614</v>
      </c>
      <c r="I72" s="245" t="s">
        <v>107</v>
      </c>
      <c r="J72" s="247"/>
      <c r="K72" s="115">
        <v>800</v>
      </c>
    </row>
    <row r="73" spans="1:10" ht="13.5" thickBot="1">
      <c r="A73" s="121" t="s">
        <v>2</v>
      </c>
      <c r="B73" s="89" t="s">
        <v>24</v>
      </c>
      <c r="C73" s="72" t="s">
        <v>22</v>
      </c>
      <c r="D73" s="323">
        <v>101593</v>
      </c>
      <c r="E73" s="95">
        <v>0</v>
      </c>
      <c r="F73" s="68">
        <f t="shared" si="7"/>
        <v>18286.739999999998</v>
      </c>
      <c r="G73" s="109">
        <f t="shared" si="8"/>
        <v>119879.73999999999</v>
      </c>
      <c r="H73" s="110">
        <f t="shared" si="6"/>
        <v>101593</v>
      </c>
      <c r="J73" s="120"/>
    </row>
    <row r="74" spans="1:10" ht="13.5" thickBot="1">
      <c r="A74" s="121" t="s">
        <v>2</v>
      </c>
      <c r="B74" s="89" t="s">
        <v>26</v>
      </c>
      <c r="C74" s="72" t="s">
        <v>22</v>
      </c>
      <c r="D74" s="197">
        <v>100137</v>
      </c>
      <c r="E74" s="95">
        <v>0</v>
      </c>
      <c r="F74" s="68">
        <f t="shared" si="7"/>
        <v>18024.66</v>
      </c>
      <c r="G74" s="109">
        <f t="shared" si="8"/>
        <v>118161.66</v>
      </c>
      <c r="H74" s="110">
        <f t="shared" si="6"/>
        <v>100137</v>
      </c>
      <c r="J74" s="120"/>
    </row>
    <row r="75" spans="1:8" ht="13.5" thickBot="1">
      <c r="A75" s="122" t="s">
        <v>2</v>
      </c>
      <c r="B75" s="123" t="s">
        <v>27</v>
      </c>
      <c r="C75" s="77" t="s">
        <v>22</v>
      </c>
      <c r="D75" s="59">
        <v>90475</v>
      </c>
      <c r="E75" s="98">
        <v>0</v>
      </c>
      <c r="F75" s="68">
        <f t="shared" si="7"/>
        <v>16285.5</v>
      </c>
      <c r="G75" s="109">
        <f t="shared" si="8"/>
        <v>106760.5</v>
      </c>
      <c r="H75" s="110">
        <f t="shared" si="6"/>
        <v>90475</v>
      </c>
    </row>
    <row r="76" ht="13.5" thickBot="1">
      <c r="D76" s="59"/>
    </row>
    <row r="77" ht="13.5">
      <c r="A77" s="10"/>
    </row>
  </sheetData>
  <sheetProtection formatCells="0" formatColumns="0" formatRows="0" insertColumns="0" deleteColumns="0" deleteRows="0"/>
  <mergeCells count="15">
    <mergeCell ref="B5:H5"/>
    <mergeCell ref="A6:H6"/>
    <mergeCell ref="A1:I1"/>
    <mergeCell ref="B3:H3"/>
    <mergeCell ref="B4:H4"/>
    <mergeCell ref="I63:K64"/>
    <mergeCell ref="A43:B43"/>
    <mergeCell ref="A64:H64"/>
    <mergeCell ref="A65:B65"/>
    <mergeCell ref="A8:H8"/>
    <mergeCell ref="A9:H9"/>
    <mergeCell ref="A10:B10"/>
    <mergeCell ref="A42:H42"/>
    <mergeCell ref="I9:K10"/>
    <mergeCell ref="I41:K42"/>
  </mergeCells>
  <printOptions/>
  <pageMargins left="0.511811023622047" right="0.511811023622047" top="0.734251969" bottom="0.261811024" header="0.511811023622047" footer="0.511811023622047"/>
  <pageSetup horizontalDpi="300" verticalDpi="3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7">
      <selection activeCell="B19" sqref="B19"/>
    </sheetView>
  </sheetViews>
  <sheetFormatPr defaultColWidth="9.140625" defaultRowHeight="12.75"/>
  <cols>
    <col min="1" max="1" width="11.140625" style="99" bestFit="1" customWidth="1"/>
    <col min="2" max="2" width="24.8515625" style="99" customWidth="1"/>
    <col min="3" max="3" width="6.28125" style="99" bestFit="1" customWidth="1"/>
    <col min="4" max="4" width="10.57421875" style="99" bestFit="1" customWidth="1"/>
    <col min="5" max="5" width="10.7109375" style="99" bestFit="1" customWidth="1"/>
    <col min="6" max="6" width="10.140625" style="99" bestFit="1" customWidth="1"/>
    <col min="7" max="7" width="9.57421875" style="99" bestFit="1" customWidth="1"/>
    <col min="8" max="8" width="34.8515625" style="99" customWidth="1"/>
    <col min="9" max="9" width="21.140625" style="99" customWidth="1"/>
    <col min="10" max="10" width="15.421875" style="99" customWidth="1"/>
    <col min="11" max="11" width="4.421875" style="99" bestFit="1" customWidth="1"/>
    <col min="12" max="16384" width="9.140625" style="99" customWidth="1"/>
  </cols>
  <sheetData>
    <row r="1" spans="1:11" ht="23.25">
      <c r="A1" s="370" t="s">
        <v>67</v>
      </c>
      <c r="B1" s="371"/>
      <c r="C1" s="371"/>
      <c r="D1" s="371"/>
      <c r="E1" s="371"/>
      <c r="F1" s="371"/>
      <c r="G1" s="371"/>
      <c r="H1" s="371"/>
      <c r="I1" s="124"/>
      <c r="J1" s="124"/>
      <c r="K1" s="124"/>
    </row>
    <row r="2" spans="1:11" ht="16.5">
      <c r="A2" s="125" t="s">
        <v>65</v>
      </c>
      <c r="B2" s="126"/>
      <c r="C2" s="126"/>
      <c r="D2" s="126"/>
      <c r="E2" s="126"/>
      <c r="F2" s="126"/>
      <c r="G2" s="126"/>
      <c r="H2" s="126"/>
      <c r="I2" s="126"/>
      <c r="J2" s="127"/>
      <c r="K2" s="127"/>
    </row>
    <row r="3" spans="1:11" ht="15">
      <c r="A3" s="128"/>
      <c r="B3" s="367" t="s">
        <v>182</v>
      </c>
      <c r="C3" s="367"/>
      <c r="D3" s="367"/>
      <c r="E3" s="367"/>
      <c r="F3" s="367"/>
      <c r="G3" s="367"/>
      <c r="H3" s="367"/>
      <c r="I3" s="127"/>
      <c r="J3" s="127"/>
      <c r="K3" s="127"/>
    </row>
    <row r="4" spans="1:11" ht="15">
      <c r="A4" s="128"/>
      <c r="B4" s="367" t="s">
        <v>183</v>
      </c>
      <c r="C4" s="367"/>
      <c r="D4" s="367"/>
      <c r="E4" s="367"/>
      <c r="F4" s="367"/>
      <c r="G4" s="367"/>
      <c r="H4" s="367"/>
      <c r="I4" s="127"/>
      <c r="J4" s="127"/>
      <c r="K4" s="127"/>
    </row>
    <row r="5" spans="1:11" ht="15">
      <c r="A5" s="128"/>
      <c r="B5" s="367" t="s">
        <v>66</v>
      </c>
      <c r="C5" s="367"/>
      <c r="D5" s="367"/>
      <c r="E5" s="367"/>
      <c r="F5" s="367"/>
      <c r="G5" s="367"/>
      <c r="H5" s="367"/>
      <c r="I5" s="127"/>
      <c r="J5" s="127"/>
      <c r="K5" s="127"/>
    </row>
    <row r="6" spans="1:11" ht="18.75" thickBot="1">
      <c r="A6" s="368" t="s">
        <v>155</v>
      </c>
      <c r="B6" s="369"/>
      <c r="C6" s="369"/>
      <c r="D6" s="369"/>
      <c r="E6" s="369"/>
      <c r="F6" s="369"/>
      <c r="G6" s="369"/>
      <c r="H6" s="369"/>
      <c r="I6" s="129"/>
      <c r="J6" s="129"/>
      <c r="K6" s="129"/>
    </row>
    <row r="7" spans="9:11" ht="13.5" thickBot="1">
      <c r="I7" s="130"/>
      <c r="J7" s="124"/>
      <c r="K7" s="131"/>
    </row>
    <row r="8" spans="9:11" ht="13.5" thickBot="1">
      <c r="I8" s="130"/>
      <c r="J8" s="124"/>
      <c r="K8" s="131"/>
    </row>
    <row r="9" spans="1:11" ht="16.5" customHeight="1" thickBot="1">
      <c r="A9" s="381" t="s">
        <v>186</v>
      </c>
      <c r="B9" s="382"/>
      <c r="C9" s="382"/>
      <c r="D9" s="382"/>
      <c r="E9" s="382"/>
      <c r="F9" s="382"/>
      <c r="G9" s="382"/>
      <c r="H9" s="383"/>
      <c r="I9" s="351" t="s">
        <v>94</v>
      </c>
      <c r="J9" s="352"/>
      <c r="K9" s="353"/>
    </row>
    <row r="10" spans="1:11" ht="16.5" customHeight="1" thickBot="1">
      <c r="A10" s="372" t="s">
        <v>21</v>
      </c>
      <c r="B10" s="373"/>
      <c r="C10" s="373"/>
      <c r="D10" s="373"/>
      <c r="E10" s="373"/>
      <c r="F10" s="373"/>
      <c r="G10" s="373"/>
      <c r="H10" s="374"/>
      <c r="I10" s="357"/>
      <c r="J10" s="358"/>
      <c r="K10" s="359"/>
    </row>
    <row r="11" spans="1:11" ht="17.25" thickBot="1">
      <c r="A11" s="365" t="s">
        <v>13</v>
      </c>
      <c r="B11" s="366"/>
      <c r="C11" s="84" t="s">
        <v>7</v>
      </c>
      <c r="D11" s="84" t="s">
        <v>0</v>
      </c>
      <c r="E11" s="84" t="s">
        <v>14</v>
      </c>
      <c r="F11" s="84" t="s">
        <v>133</v>
      </c>
      <c r="G11" s="84" t="s">
        <v>1</v>
      </c>
      <c r="H11" s="52" t="s">
        <v>52</v>
      </c>
      <c r="I11" s="11" t="s">
        <v>163</v>
      </c>
      <c r="J11" s="12"/>
      <c r="K11" s="345">
        <v>200</v>
      </c>
    </row>
    <row r="12" spans="1:11" ht="17.25" thickBot="1">
      <c r="A12" s="119" t="s">
        <v>122</v>
      </c>
      <c r="B12" s="66" t="s">
        <v>156</v>
      </c>
      <c r="C12" s="67">
        <v>11</v>
      </c>
      <c r="D12" s="194">
        <v>99850</v>
      </c>
      <c r="E12" s="68">
        <v>1100</v>
      </c>
      <c r="F12" s="68">
        <f aca="true" t="shared" si="0" ref="F12:F41">(D12-E12)*18%</f>
        <v>17775</v>
      </c>
      <c r="G12" s="109">
        <f aca="true" t="shared" si="1" ref="G12:G41">D12-E12+F12</f>
        <v>116525</v>
      </c>
      <c r="H12" s="110">
        <f>G12-F12</f>
        <v>98750</v>
      </c>
      <c r="I12" s="11" t="s">
        <v>95</v>
      </c>
      <c r="J12" s="12"/>
      <c r="K12" s="345">
        <v>300</v>
      </c>
    </row>
    <row r="13" spans="1:11" ht="17.25" thickBot="1">
      <c r="A13" s="242" t="s">
        <v>122</v>
      </c>
      <c r="B13" s="449" t="s">
        <v>168</v>
      </c>
      <c r="C13" s="107">
        <v>20</v>
      </c>
      <c r="D13" s="187">
        <v>100450</v>
      </c>
      <c r="E13" s="68">
        <v>1100</v>
      </c>
      <c r="F13" s="68">
        <f t="shared" si="0"/>
        <v>17883</v>
      </c>
      <c r="G13" s="109">
        <f t="shared" si="1"/>
        <v>117233</v>
      </c>
      <c r="H13" s="110">
        <f>G13-F13</f>
        <v>99350</v>
      </c>
      <c r="I13" s="243" t="s">
        <v>96</v>
      </c>
      <c r="J13" s="13"/>
      <c r="K13" s="346">
        <v>400</v>
      </c>
    </row>
    <row r="14" spans="1:11" ht="17.25" thickBot="1">
      <c r="A14" s="121" t="s">
        <v>122</v>
      </c>
      <c r="B14" s="71" t="s">
        <v>157</v>
      </c>
      <c r="C14" s="72" t="s">
        <v>78</v>
      </c>
      <c r="D14" s="194">
        <v>99050</v>
      </c>
      <c r="E14" s="68">
        <v>1100</v>
      </c>
      <c r="F14" s="68">
        <f t="shared" si="0"/>
        <v>17631</v>
      </c>
      <c r="G14" s="109">
        <f t="shared" si="1"/>
        <v>115581</v>
      </c>
      <c r="H14" s="110">
        <f aca="true" t="shared" si="2" ref="H14:H41">G14-F14</f>
        <v>97950</v>
      </c>
      <c r="I14" s="243" t="s">
        <v>97</v>
      </c>
      <c r="J14" s="13"/>
      <c r="K14" s="346">
        <v>500</v>
      </c>
    </row>
    <row r="15" spans="1:11" ht="17.25" thickBot="1">
      <c r="A15" s="121" t="s">
        <v>122</v>
      </c>
      <c r="B15" s="71" t="s">
        <v>158</v>
      </c>
      <c r="C15" s="72">
        <v>6</v>
      </c>
      <c r="D15" s="194">
        <v>99100</v>
      </c>
      <c r="E15" s="68">
        <v>1100</v>
      </c>
      <c r="F15" s="68">
        <f t="shared" si="0"/>
        <v>17640</v>
      </c>
      <c r="G15" s="109">
        <f t="shared" si="1"/>
        <v>115640</v>
      </c>
      <c r="H15" s="110">
        <f t="shared" si="2"/>
        <v>98000</v>
      </c>
      <c r="I15" s="243" t="s">
        <v>164</v>
      </c>
      <c r="J15" s="13"/>
      <c r="K15" s="346">
        <v>600</v>
      </c>
    </row>
    <row r="16" spans="1:11" s="189" customFormat="1" ht="17.25" thickBot="1">
      <c r="A16" s="121" t="s">
        <v>122</v>
      </c>
      <c r="B16" s="71" t="s">
        <v>16</v>
      </c>
      <c r="C16" s="72">
        <v>3</v>
      </c>
      <c r="D16" s="194">
        <v>99300</v>
      </c>
      <c r="E16" s="68">
        <v>1100</v>
      </c>
      <c r="F16" s="68">
        <f t="shared" si="0"/>
        <v>17676</v>
      </c>
      <c r="G16" s="109">
        <f t="shared" si="1"/>
        <v>115876</v>
      </c>
      <c r="H16" s="110">
        <f t="shared" si="2"/>
        <v>98200</v>
      </c>
      <c r="I16" s="243" t="s">
        <v>165</v>
      </c>
      <c r="J16" s="13"/>
      <c r="K16" s="346">
        <v>675</v>
      </c>
    </row>
    <row r="17" spans="1:11" ht="17.25" thickBot="1">
      <c r="A17" s="112" t="s">
        <v>122</v>
      </c>
      <c r="B17" s="327" t="s">
        <v>173</v>
      </c>
      <c r="C17" s="72">
        <v>60</v>
      </c>
      <c r="D17" s="181">
        <v>101250</v>
      </c>
      <c r="E17" s="68">
        <v>1100</v>
      </c>
      <c r="F17" s="68">
        <f t="shared" si="0"/>
        <v>18027</v>
      </c>
      <c r="G17" s="109">
        <f t="shared" si="1"/>
        <v>118177</v>
      </c>
      <c r="H17" s="110">
        <f t="shared" si="2"/>
        <v>100150</v>
      </c>
      <c r="I17" s="243" t="s">
        <v>98</v>
      </c>
      <c r="J17" s="228"/>
      <c r="K17" s="347">
        <v>700</v>
      </c>
    </row>
    <row r="18" spans="1:11" s="189" customFormat="1" ht="17.25" thickBot="1">
      <c r="A18" s="219" t="s">
        <v>122</v>
      </c>
      <c r="B18" s="331" t="s">
        <v>177</v>
      </c>
      <c r="C18" s="180">
        <v>7</v>
      </c>
      <c r="D18" s="181">
        <v>100800</v>
      </c>
      <c r="E18" s="211">
        <v>1100</v>
      </c>
      <c r="F18" s="211">
        <f t="shared" si="0"/>
        <v>17946</v>
      </c>
      <c r="G18" s="212">
        <f t="shared" si="1"/>
        <v>117646</v>
      </c>
      <c r="H18" s="213">
        <f>G18-F18</f>
        <v>99700</v>
      </c>
      <c r="I18" s="244" t="s">
        <v>99</v>
      </c>
      <c r="J18" s="317"/>
      <c r="K18" s="348">
        <v>800</v>
      </c>
    </row>
    <row r="19" spans="1:11" ht="17.25" thickBot="1">
      <c r="A19" s="112" t="s">
        <v>6</v>
      </c>
      <c r="B19" s="71" t="s">
        <v>159</v>
      </c>
      <c r="C19" s="72">
        <v>3</v>
      </c>
      <c r="D19" s="181">
        <v>100100</v>
      </c>
      <c r="E19" s="68">
        <v>1100</v>
      </c>
      <c r="F19" s="68">
        <f t="shared" si="0"/>
        <v>17820</v>
      </c>
      <c r="G19" s="109">
        <f t="shared" si="1"/>
        <v>116820</v>
      </c>
      <c r="H19" s="110">
        <f t="shared" si="2"/>
        <v>99000</v>
      </c>
      <c r="I19" s="244" t="s">
        <v>99</v>
      </c>
      <c r="J19" s="17"/>
      <c r="K19" s="349">
        <v>800</v>
      </c>
    </row>
    <row r="20" spans="1:11" ht="17.25" thickBot="1">
      <c r="A20" s="112" t="s">
        <v>15</v>
      </c>
      <c r="B20" s="71" t="s">
        <v>160</v>
      </c>
      <c r="C20" s="72">
        <v>11</v>
      </c>
      <c r="D20" s="181">
        <v>101250</v>
      </c>
      <c r="E20" s="68">
        <v>1100</v>
      </c>
      <c r="F20" s="68">
        <f t="shared" si="0"/>
        <v>18027</v>
      </c>
      <c r="G20" s="109">
        <f t="shared" si="1"/>
        <v>118177</v>
      </c>
      <c r="H20" s="110">
        <f t="shared" si="2"/>
        <v>100150</v>
      </c>
      <c r="I20" s="245" t="s">
        <v>100</v>
      </c>
      <c r="J20" s="129"/>
      <c r="K20" s="350">
        <v>900</v>
      </c>
    </row>
    <row r="21" spans="1:11" ht="17.25" thickBot="1">
      <c r="A21" s="112" t="s">
        <v>123</v>
      </c>
      <c r="B21" s="71" t="s">
        <v>62</v>
      </c>
      <c r="C21" s="72">
        <v>12</v>
      </c>
      <c r="D21" s="181">
        <v>109280</v>
      </c>
      <c r="E21" s="68">
        <v>1100</v>
      </c>
      <c r="F21" s="68">
        <f t="shared" si="0"/>
        <v>19472.399999999998</v>
      </c>
      <c r="G21" s="109">
        <f t="shared" si="1"/>
        <v>127652.4</v>
      </c>
      <c r="H21" s="110">
        <f t="shared" si="2"/>
        <v>108180</v>
      </c>
      <c r="I21" s="15"/>
      <c r="J21" s="15"/>
      <c r="K21" s="132"/>
    </row>
    <row r="22" spans="1:11" ht="17.25" thickBot="1">
      <c r="A22" s="112" t="s">
        <v>74</v>
      </c>
      <c r="B22" s="71" t="s">
        <v>73</v>
      </c>
      <c r="C22" s="72">
        <v>1.9</v>
      </c>
      <c r="D22" s="181">
        <v>110280</v>
      </c>
      <c r="E22" s="68">
        <v>1100</v>
      </c>
      <c r="F22" s="68">
        <f t="shared" si="0"/>
        <v>19652.399999999998</v>
      </c>
      <c r="G22" s="109">
        <f t="shared" si="1"/>
        <v>128832.4</v>
      </c>
      <c r="H22" s="110">
        <f t="shared" si="2"/>
        <v>109180</v>
      </c>
      <c r="I22" s="141"/>
      <c r="J22" s="15"/>
      <c r="K22" s="132"/>
    </row>
    <row r="23" spans="1:11" ht="17.25" thickBot="1">
      <c r="A23" s="112" t="s">
        <v>123</v>
      </c>
      <c r="B23" s="71" t="s">
        <v>75</v>
      </c>
      <c r="C23" s="72"/>
      <c r="D23" s="181">
        <v>108480</v>
      </c>
      <c r="E23" s="68">
        <v>1100</v>
      </c>
      <c r="F23" s="68">
        <f t="shared" si="0"/>
        <v>19328.399999999998</v>
      </c>
      <c r="G23" s="109">
        <f t="shared" si="1"/>
        <v>126708.4</v>
      </c>
      <c r="H23" s="110">
        <f t="shared" si="2"/>
        <v>107380</v>
      </c>
      <c r="I23" s="15"/>
      <c r="J23" s="15"/>
      <c r="K23" s="132"/>
    </row>
    <row r="24" spans="1:11" ht="17.25" thickBot="1">
      <c r="A24" s="112" t="s">
        <v>123</v>
      </c>
      <c r="B24" s="71" t="s">
        <v>175</v>
      </c>
      <c r="C24" s="72">
        <v>30</v>
      </c>
      <c r="D24" s="181">
        <v>110300</v>
      </c>
      <c r="E24" s="68">
        <v>1100</v>
      </c>
      <c r="F24" s="68">
        <f t="shared" si="0"/>
        <v>19656</v>
      </c>
      <c r="G24" s="109">
        <f t="shared" si="1"/>
        <v>128856</v>
      </c>
      <c r="H24" s="110">
        <f t="shared" si="2"/>
        <v>109200</v>
      </c>
      <c r="I24" s="15"/>
      <c r="J24" s="15"/>
      <c r="K24" s="132"/>
    </row>
    <row r="25" spans="1:11" s="39" customFormat="1" ht="13.5" thickBot="1">
      <c r="A25" s="218" t="s">
        <v>123</v>
      </c>
      <c r="B25" s="331" t="s">
        <v>180</v>
      </c>
      <c r="C25" s="180"/>
      <c r="D25" s="181">
        <v>112070</v>
      </c>
      <c r="E25" s="211">
        <v>1100</v>
      </c>
      <c r="F25" s="211">
        <f t="shared" si="0"/>
        <v>19974.6</v>
      </c>
      <c r="G25" s="212">
        <f t="shared" si="1"/>
        <v>130944.6</v>
      </c>
      <c r="H25" s="213">
        <f t="shared" si="2"/>
        <v>110970</v>
      </c>
      <c r="I25" s="78"/>
      <c r="J25" s="181"/>
      <c r="K25" s="321"/>
    </row>
    <row r="26" spans="1:11" ht="17.25" thickBot="1">
      <c r="A26" s="112" t="s">
        <v>80</v>
      </c>
      <c r="B26" s="71" t="s">
        <v>81</v>
      </c>
      <c r="C26" s="72">
        <v>12</v>
      </c>
      <c r="D26" s="181">
        <v>104280</v>
      </c>
      <c r="E26" s="68">
        <v>1100</v>
      </c>
      <c r="F26" s="68">
        <f t="shared" si="0"/>
        <v>18572.399999999998</v>
      </c>
      <c r="G26" s="109">
        <f t="shared" si="1"/>
        <v>121752.4</v>
      </c>
      <c r="H26" s="110">
        <f t="shared" si="2"/>
        <v>103180</v>
      </c>
      <c r="I26" s="15"/>
      <c r="J26" s="15"/>
      <c r="K26" s="132"/>
    </row>
    <row r="27" spans="1:11" ht="17.25" thickBot="1">
      <c r="A27" s="112" t="s">
        <v>127</v>
      </c>
      <c r="B27" s="71" t="s">
        <v>176</v>
      </c>
      <c r="C27" s="72">
        <v>25</v>
      </c>
      <c r="D27" s="62">
        <v>104320</v>
      </c>
      <c r="E27" s="68">
        <v>1100</v>
      </c>
      <c r="F27" s="68">
        <f t="shared" si="0"/>
        <v>18579.6</v>
      </c>
      <c r="G27" s="109">
        <f t="shared" si="1"/>
        <v>121799.6</v>
      </c>
      <c r="H27" s="110">
        <f>G27-F27</f>
        <v>103220</v>
      </c>
      <c r="I27" s="15"/>
      <c r="J27" s="15"/>
      <c r="K27" s="132"/>
    </row>
    <row r="28" spans="1:11" ht="17.25" thickBot="1">
      <c r="A28" s="112" t="s">
        <v>127</v>
      </c>
      <c r="B28" s="327" t="s">
        <v>181</v>
      </c>
      <c r="C28" s="72"/>
      <c r="D28" s="181">
        <v>103430</v>
      </c>
      <c r="E28" s="68">
        <v>1100</v>
      </c>
      <c r="F28" s="68">
        <f t="shared" si="0"/>
        <v>18419.399999999998</v>
      </c>
      <c r="G28" s="109">
        <f t="shared" si="1"/>
        <v>120749.4</v>
      </c>
      <c r="H28" s="110">
        <f>G28-F28</f>
        <v>102330</v>
      </c>
      <c r="I28" s="15"/>
      <c r="J28" s="15"/>
      <c r="K28" s="132"/>
    </row>
    <row r="29" spans="1:11" ht="17.25" thickBot="1">
      <c r="A29" s="112" t="s">
        <v>80</v>
      </c>
      <c r="B29" s="71" t="s">
        <v>120</v>
      </c>
      <c r="C29" s="72">
        <v>10</v>
      </c>
      <c r="D29" s="181">
        <v>106080</v>
      </c>
      <c r="E29" s="68">
        <v>1100</v>
      </c>
      <c r="F29" s="68">
        <f t="shared" si="0"/>
        <v>18896.399999999998</v>
      </c>
      <c r="G29" s="109">
        <f t="shared" si="1"/>
        <v>123876.4</v>
      </c>
      <c r="H29" s="110">
        <f t="shared" si="2"/>
        <v>104980</v>
      </c>
      <c r="I29" s="15"/>
      <c r="J29" s="15"/>
      <c r="K29" s="132"/>
    </row>
    <row r="30" spans="1:11" ht="17.25" thickBot="1">
      <c r="A30" s="112" t="s">
        <v>80</v>
      </c>
      <c r="B30" s="71" t="s">
        <v>64</v>
      </c>
      <c r="C30" s="72">
        <v>3</v>
      </c>
      <c r="D30" s="181">
        <v>104280</v>
      </c>
      <c r="E30" s="68">
        <v>1100</v>
      </c>
      <c r="F30" s="68">
        <f t="shared" si="0"/>
        <v>18572.399999999998</v>
      </c>
      <c r="G30" s="109">
        <f t="shared" si="1"/>
        <v>121752.4</v>
      </c>
      <c r="H30" s="110">
        <f t="shared" si="2"/>
        <v>103180</v>
      </c>
      <c r="I30" s="15"/>
      <c r="J30" s="15"/>
      <c r="K30" s="132"/>
    </row>
    <row r="31" spans="1:11" ht="17.25" thickBot="1">
      <c r="A31" s="112" t="s">
        <v>80</v>
      </c>
      <c r="B31" s="71" t="s">
        <v>70</v>
      </c>
      <c r="C31" s="72">
        <v>8</v>
      </c>
      <c r="D31" s="181">
        <v>107630</v>
      </c>
      <c r="E31" s="68">
        <v>1100</v>
      </c>
      <c r="F31" s="68">
        <f t="shared" si="0"/>
        <v>19175.399999999998</v>
      </c>
      <c r="G31" s="109">
        <f t="shared" si="1"/>
        <v>125705.4</v>
      </c>
      <c r="H31" s="110">
        <f t="shared" si="2"/>
        <v>106530</v>
      </c>
      <c r="I31" s="15"/>
      <c r="J31" s="15"/>
      <c r="K31" s="132"/>
    </row>
    <row r="32" spans="1:11" ht="17.25" thickBot="1">
      <c r="A32" s="112" t="s">
        <v>80</v>
      </c>
      <c r="B32" s="71" t="s">
        <v>79</v>
      </c>
      <c r="C32" s="72"/>
      <c r="D32" s="181">
        <v>106830</v>
      </c>
      <c r="E32" s="68">
        <v>1100</v>
      </c>
      <c r="F32" s="68">
        <f t="shared" si="0"/>
        <v>19031.399999999998</v>
      </c>
      <c r="G32" s="109">
        <f t="shared" si="1"/>
        <v>124761.4</v>
      </c>
      <c r="H32" s="110">
        <f t="shared" si="2"/>
        <v>105730</v>
      </c>
      <c r="I32" s="15"/>
      <c r="J32" s="15"/>
      <c r="K32" s="132"/>
    </row>
    <row r="33" spans="1:11" ht="17.25" thickBot="1">
      <c r="A33" s="112" t="s">
        <v>127</v>
      </c>
      <c r="B33" s="71" t="s">
        <v>179</v>
      </c>
      <c r="C33" s="72">
        <v>30</v>
      </c>
      <c r="D33" s="181">
        <v>108380</v>
      </c>
      <c r="E33" s="68">
        <v>1100</v>
      </c>
      <c r="F33" s="68">
        <f t="shared" si="0"/>
        <v>19310.399999999998</v>
      </c>
      <c r="G33" s="109">
        <f t="shared" si="1"/>
        <v>126590.4</v>
      </c>
      <c r="H33" s="110">
        <f t="shared" si="2"/>
        <v>107280</v>
      </c>
      <c r="I33" s="15"/>
      <c r="J33" s="15"/>
      <c r="K33" s="132"/>
    </row>
    <row r="34" spans="1:11" ht="17.25" thickBot="1">
      <c r="A34" s="112" t="s">
        <v>127</v>
      </c>
      <c r="B34" s="71" t="s">
        <v>128</v>
      </c>
      <c r="C34" s="72">
        <v>40</v>
      </c>
      <c r="D34" s="181">
        <v>105780</v>
      </c>
      <c r="E34" s="68">
        <v>1100</v>
      </c>
      <c r="F34" s="68">
        <f t="shared" si="0"/>
        <v>18842.399999999998</v>
      </c>
      <c r="G34" s="109">
        <f t="shared" si="1"/>
        <v>123522.4</v>
      </c>
      <c r="H34" s="110">
        <f t="shared" si="2"/>
        <v>104680</v>
      </c>
      <c r="I34" s="15"/>
      <c r="J34" s="15"/>
      <c r="K34" s="132"/>
    </row>
    <row r="35" spans="1:11" ht="17.25" thickBot="1">
      <c r="A35" s="112" t="s">
        <v>127</v>
      </c>
      <c r="B35" s="71" t="s">
        <v>167</v>
      </c>
      <c r="C35" s="72">
        <v>1.6</v>
      </c>
      <c r="D35" s="181">
        <v>105780</v>
      </c>
      <c r="E35" s="68">
        <v>1100</v>
      </c>
      <c r="F35" s="68">
        <f t="shared" si="0"/>
        <v>18842.399999999998</v>
      </c>
      <c r="G35" s="109">
        <f t="shared" si="1"/>
        <v>123522.4</v>
      </c>
      <c r="H35" s="110">
        <f t="shared" si="2"/>
        <v>104680</v>
      </c>
      <c r="I35" s="15"/>
      <c r="J35" s="15"/>
      <c r="K35" s="132"/>
    </row>
    <row r="36" spans="1:11" ht="17.25" thickBot="1">
      <c r="A36" s="112" t="s">
        <v>127</v>
      </c>
      <c r="B36" s="71" t="s">
        <v>126</v>
      </c>
      <c r="C36" s="72">
        <v>8</v>
      </c>
      <c r="D36" s="181">
        <v>104310</v>
      </c>
      <c r="E36" s="68">
        <v>1100</v>
      </c>
      <c r="F36" s="68">
        <f t="shared" si="0"/>
        <v>18577.8</v>
      </c>
      <c r="G36" s="109">
        <f t="shared" si="1"/>
        <v>121787.8</v>
      </c>
      <c r="H36" s="110">
        <f t="shared" si="2"/>
        <v>103210</v>
      </c>
      <c r="I36" s="15"/>
      <c r="J36" s="15"/>
      <c r="K36" s="132"/>
    </row>
    <row r="37" spans="1:11" ht="17.25" thickBot="1">
      <c r="A37" s="112" t="s">
        <v>127</v>
      </c>
      <c r="B37" s="71" t="s">
        <v>129</v>
      </c>
      <c r="C37" s="72">
        <v>65</v>
      </c>
      <c r="D37" s="181">
        <v>105780</v>
      </c>
      <c r="E37" s="68">
        <v>1100</v>
      </c>
      <c r="F37" s="68">
        <f t="shared" si="0"/>
        <v>18842.399999999998</v>
      </c>
      <c r="G37" s="109">
        <f t="shared" si="1"/>
        <v>123522.4</v>
      </c>
      <c r="H37" s="110">
        <f t="shared" si="2"/>
        <v>104680</v>
      </c>
      <c r="I37" s="15"/>
      <c r="J37" s="15"/>
      <c r="K37" s="132"/>
    </row>
    <row r="38" spans="1:11" ht="17.25" thickBot="1">
      <c r="A38" s="112" t="s">
        <v>127</v>
      </c>
      <c r="B38" s="71" t="s">
        <v>130</v>
      </c>
      <c r="C38" s="72">
        <v>55</v>
      </c>
      <c r="D38" s="181">
        <v>105780</v>
      </c>
      <c r="E38" s="68">
        <v>1100</v>
      </c>
      <c r="F38" s="68">
        <f t="shared" si="0"/>
        <v>18842.399999999998</v>
      </c>
      <c r="G38" s="109">
        <f t="shared" si="1"/>
        <v>123522.4</v>
      </c>
      <c r="H38" s="110">
        <f t="shared" si="2"/>
        <v>104680</v>
      </c>
      <c r="I38" s="15"/>
      <c r="J38" s="15"/>
      <c r="K38" s="132"/>
    </row>
    <row r="39" spans="1:11" s="189" customFormat="1" ht="17.25" thickBot="1">
      <c r="A39" s="208" t="s">
        <v>132</v>
      </c>
      <c r="B39" s="209" t="s">
        <v>131</v>
      </c>
      <c r="C39" s="210">
        <v>3</v>
      </c>
      <c r="D39" s="181">
        <v>103800</v>
      </c>
      <c r="E39" s="211">
        <v>1100</v>
      </c>
      <c r="F39" s="211">
        <f t="shared" si="0"/>
        <v>18486</v>
      </c>
      <c r="G39" s="212">
        <f t="shared" si="1"/>
        <v>121186</v>
      </c>
      <c r="H39" s="213">
        <f t="shared" si="2"/>
        <v>102700</v>
      </c>
      <c r="I39" s="214"/>
      <c r="J39" s="214"/>
      <c r="K39" s="215"/>
    </row>
    <row r="40" spans="1:8" ht="13.5" thickBot="1">
      <c r="A40" s="133"/>
      <c r="B40" s="209" t="s">
        <v>161</v>
      </c>
      <c r="C40" s="135"/>
      <c r="D40" s="192">
        <v>104850</v>
      </c>
      <c r="E40" s="68">
        <v>1100</v>
      </c>
      <c r="F40" s="68">
        <f t="shared" si="0"/>
        <v>18675</v>
      </c>
      <c r="G40" s="109">
        <f t="shared" si="1"/>
        <v>122425</v>
      </c>
      <c r="H40" s="110">
        <f>G40-F40</f>
        <v>103750</v>
      </c>
    </row>
    <row r="41" spans="1:8" ht="13.5" thickBot="1">
      <c r="A41" s="136" t="s">
        <v>76</v>
      </c>
      <c r="B41" s="137" t="s">
        <v>162</v>
      </c>
      <c r="C41" s="77" t="s">
        <v>77</v>
      </c>
      <c r="D41" s="192">
        <v>104850</v>
      </c>
      <c r="E41" s="68">
        <v>1100</v>
      </c>
      <c r="F41" s="68">
        <f t="shared" si="0"/>
        <v>18675</v>
      </c>
      <c r="G41" s="109">
        <f t="shared" si="1"/>
        <v>122425</v>
      </c>
      <c r="H41" s="110">
        <f t="shared" si="2"/>
        <v>103750</v>
      </c>
    </row>
    <row r="42" spans="1:11" ht="13.5" thickBot="1">
      <c r="A42" s="48"/>
      <c r="B42" s="137"/>
      <c r="C42" s="77"/>
      <c r="D42" s="63"/>
      <c r="E42" s="98"/>
      <c r="F42" s="98"/>
      <c r="G42" s="68"/>
      <c r="H42" s="98"/>
      <c r="I42" s="351" t="s">
        <v>169</v>
      </c>
      <c r="J42" s="352"/>
      <c r="K42" s="353"/>
    </row>
    <row r="43" spans="2:11" ht="13.5" customHeight="1" thickBot="1">
      <c r="B43" s="100"/>
      <c r="D43" s="101"/>
      <c r="E43" s="101"/>
      <c r="F43" s="101"/>
      <c r="G43" s="101"/>
      <c r="H43" s="101"/>
      <c r="I43" s="354"/>
      <c r="J43" s="355"/>
      <c r="K43" s="356"/>
    </row>
    <row r="44" spans="1:11" ht="13.5" customHeight="1" thickBot="1">
      <c r="A44" s="375" t="s">
        <v>17</v>
      </c>
      <c r="B44" s="376"/>
      <c r="C44" s="376"/>
      <c r="D44" s="376"/>
      <c r="E44" s="376"/>
      <c r="F44" s="376"/>
      <c r="G44" s="376"/>
      <c r="H44" s="379"/>
      <c r="I44" s="354"/>
      <c r="J44" s="355"/>
      <c r="K44" s="356"/>
    </row>
    <row r="45" spans="1:11" ht="13.5" thickBot="1">
      <c r="A45" s="363" t="s">
        <v>13</v>
      </c>
      <c r="B45" s="364"/>
      <c r="C45" s="138" t="s">
        <v>7</v>
      </c>
      <c r="D45" s="84" t="s">
        <v>0</v>
      </c>
      <c r="E45" s="84" t="s">
        <v>14</v>
      </c>
      <c r="F45" s="84" t="s">
        <v>133</v>
      </c>
      <c r="G45" s="84" t="s">
        <v>1</v>
      </c>
      <c r="H45" s="149" t="s">
        <v>52</v>
      </c>
      <c r="I45" s="354"/>
      <c r="J45" s="355"/>
      <c r="K45" s="356"/>
    </row>
    <row r="46" spans="1:11" s="114" customFormat="1" ht="17.25" thickBot="1">
      <c r="A46" s="108" t="s">
        <v>6</v>
      </c>
      <c r="B46" s="66" t="s">
        <v>18</v>
      </c>
      <c r="C46" s="67">
        <v>0.9</v>
      </c>
      <c r="D46" s="182">
        <v>102454</v>
      </c>
      <c r="E46" s="68">
        <v>1100</v>
      </c>
      <c r="F46" s="68">
        <f>(D46-E46)*18%</f>
        <v>18243.719999999998</v>
      </c>
      <c r="G46" s="109">
        <f>D46-E46+F46</f>
        <v>119597.72</v>
      </c>
      <c r="H46" s="236">
        <f aca="true" t="shared" si="3" ref="H46:H64">G46-F46</f>
        <v>101354</v>
      </c>
      <c r="I46" s="238" t="s">
        <v>166</v>
      </c>
      <c r="J46" s="17"/>
      <c r="K46" s="239">
        <v>150</v>
      </c>
    </row>
    <row r="47" spans="1:11" ht="17.25" thickBot="1">
      <c r="A47" s="112" t="s">
        <v>83</v>
      </c>
      <c r="B47" s="71" t="s">
        <v>82</v>
      </c>
      <c r="C47" s="72">
        <v>1.2</v>
      </c>
      <c r="D47" s="181">
        <v>100174</v>
      </c>
      <c r="E47" s="68">
        <v>1100</v>
      </c>
      <c r="F47" s="68">
        <f aca="true" t="shared" si="4" ref="F47:F64">(D47-E47)*18%</f>
        <v>17833.32</v>
      </c>
      <c r="G47" s="109">
        <f aca="true" t="shared" si="5" ref="G47:G64">D47-E47+F47</f>
        <v>116907.32</v>
      </c>
      <c r="H47" s="236">
        <f t="shared" si="3"/>
        <v>99074</v>
      </c>
      <c r="I47" s="249" t="s">
        <v>101</v>
      </c>
      <c r="J47" s="235"/>
      <c r="K47" s="237">
        <v>300</v>
      </c>
    </row>
    <row r="48" spans="1:11" ht="17.25" thickBot="1">
      <c r="A48" s="112" t="s">
        <v>5</v>
      </c>
      <c r="B48" s="71" t="s">
        <v>137</v>
      </c>
      <c r="C48" s="72">
        <v>2.7</v>
      </c>
      <c r="D48" s="181">
        <v>97344</v>
      </c>
      <c r="E48" s="68">
        <v>1100</v>
      </c>
      <c r="F48" s="68">
        <f t="shared" si="4"/>
        <v>17323.92</v>
      </c>
      <c r="G48" s="109">
        <f t="shared" si="5"/>
        <v>113567.92</v>
      </c>
      <c r="H48" s="236">
        <f>G48-F48</f>
        <v>96244</v>
      </c>
      <c r="I48" s="243" t="s">
        <v>102</v>
      </c>
      <c r="J48" s="13"/>
      <c r="K48" s="113">
        <v>400</v>
      </c>
    </row>
    <row r="49" spans="1:11" ht="17.25" thickBot="1">
      <c r="A49" s="112" t="s">
        <v>5</v>
      </c>
      <c r="B49" s="96" t="s">
        <v>10</v>
      </c>
      <c r="C49" s="72">
        <v>8</v>
      </c>
      <c r="D49" s="181">
        <v>95944</v>
      </c>
      <c r="E49" s="68">
        <v>1100</v>
      </c>
      <c r="F49" s="68">
        <f t="shared" si="4"/>
        <v>17071.92</v>
      </c>
      <c r="G49" s="109">
        <f t="shared" si="5"/>
        <v>111915.92</v>
      </c>
      <c r="H49" s="110">
        <f t="shared" si="3"/>
        <v>94844</v>
      </c>
      <c r="I49" s="243" t="s">
        <v>103</v>
      </c>
      <c r="J49" s="13"/>
      <c r="K49" s="113">
        <v>500</v>
      </c>
    </row>
    <row r="50" spans="1:11" s="114" customFormat="1" ht="17.25" thickBot="1">
      <c r="A50" s="112" t="s">
        <v>5</v>
      </c>
      <c r="B50" s="96" t="s">
        <v>84</v>
      </c>
      <c r="C50" s="72">
        <v>8</v>
      </c>
      <c r="D50" s="181">
        <v>97264</v>
      </c>
      <c r="E50" s="68">
        <v>1100</v>
      </c>
      <c r="F50" s="68">
        <f t="shared" si="4"/>
        <v>17309.52</v>
      </c>
      <c r="G50" s="109">
        <f t="shared" si="5"/>
        <v>113473.52</v>
      </c>
      <c r="H50" s="110">
        <f t="shared" si="3"/>
        <v>96164</v>
      </c>
      <c r="I50" s="243" t="s">
        <v>104</v>
      </c>
      <c r="J50" s="13"/>
      <c r="K50" s="113">
        <v>600</v>
      </c>
    </row>
    <row r="51" spans="1:11" s="78" customFormat="1" ht="17.25" thickBot="1">
      <c r="A51" s="112" t="s">
        <v>19</v>
      </c>
      <c r="B51" s="96" t="s">
        <v>69</v>
      </c>
      <c r="C51" s="72">
        <v>18</v>
      </c>
      <c r="D51" s="181">
        <v>98614</v>
      </c>
      <c r="E51" s="68">
        <v>1100</v>
      </c>
      <c r="F51" s="68">
        <f t="shared" si="4"/>
        <v>17552.52</v>
      </c>
      <c r="G51" s="109">
        <f t="shared" si="5"/>
        <v>115066.52</v>
      </c>
      <c r="H51" s="110">
        <f t="shared" si="3"/>
        <v>97514</v>
      </c>
      <c r="I51" s="243" t="s">
        <v>105</v>
      </c>
      <c r="J51" s="13"/>
      <c r="K51" s="113">
        <v>700</v>
      </c>
    </row>
    <row r="52" spans="1:11" s="78" customFormat="1" ht="17.25" thickBot="1">
      <c r="A52" s="112" t="s">
        <v>8</v>
      </c>
      <c r="B52" s="71" t="s">
        <v>154</v>
      </c>
      <c r="C52" s="72">
        <v>1.2</v>
      </c>
      <c r="D52" s="181">
        <v>98594</v>
      </c>
      <c r="E52" s="68">
        <v>1100</v>
      </c>
      <c r="F52" s="68">
        <f t="shared" si="4"/>
        <v>17548.92</v>
      </c>
      <c r="G52" s="109">
        <f t="shared" si="5"/>
        <v>115042.92</v>
      </c>
      <c r="H52" s="110">
        <f t="shared" si="3"/>
        <v>97494</v>
      </c>
      <c r="I52" s="243" t="s">
        <v>106</v>
      </c>
      <c r="J52" s="17"/>
      <c r="K52" s="113">
        <v>750</v>
      </c>
    </row>
    <row r="53" spans="1:11" s="78" customFormat="1" ht="17.25" thickBot="1">
      <c r="A53" s="112"/>
      <c r="B53" s="71" t="s">
        <v>153</v>
      </c>
      <c r="C53" s="72">
        <v>0.2</v>
      </c>
      <c r="D53" s="181">
        <v>100807</v>
      </c>
      <c r="E53" s="68">
        <v>1100</v>
      </c>
      <c r="F53" s="68">
        <f t="shared" si="4"/>
        <v>17947.26</v>
      </c>
      <c r="G53" s="109">
        <f t="shared" si="5"/>
        <v>117654.26</v>
      </c>
      <c r="H53" s="110">
        <f t="shared" si="3"/>
        <v>99707</v>
      </c>
      <c r="I53" s="245" t="s">
        <v>107</v>
      </c>
      <c r="J53" s="247"/>
      <c r="K53" s="115">
        <v>800</v>
      </c>
    </row>
    <row r="54" spans="1:11" s="78" customFormat="1" ht="17.25" thickBot="1">
      <c r="A54" s="112" t="s">
        <v>54</v>
      </c>
      <c r="B54" s="71" t="s">
        <v>53</v>
      </c>
      <c r="C54" s="72">
        <v>0.35</v>
      </c>
      <c r="D54" s="181">
        <v>100550</v>
      </c>
      <c r="E54" s="68">
        <v>1100</v>
      </c>
      <c r="F54" s="68">
        <f t="shared" si="4"/>
        <v>17901</v>
      </c>
      <c r="G54" s="109">
        <f t="shared" si="5"/>
        <v>117351</v>
      </c>
      <c r="H54" s="110">
        <f t="shared" si="3"/>
        <v>99450</v>
      </c>
      <c r="I54" s="15"/>
      <c r="K54" s="132"/>
    </row>
    <row r="55" spans="1:11" s="78" customFormat="1" ht="17.25" thickBot="1">
      <c r="A55" s="112" t="s">
        <v>9</v>
      </c>
      <c r="B55" s="74" t="s">
        <v>89</v>
      </c>
      <c r="C55" s="72">
        <v>0.28</v>
      </c>
      <c r="D55" s="181">
        <v>103447</v>
      </c>
      <c r="E55" s="68">
        <v>1100</v>
      </c>
      <c r="F55" s="68">
        <f t="shared" si="4"/>
        <v>18422.46</v>
      </c>
      <c r="G55" s="109">
        <f t="shared" si="5"/>
        <v>120769.45999999999</v>
      </c>
      <c r="H55" s="110">
        <f t="shared" si="3"/>
        <v>102347</v>
      </c>
      <c r="I55" s="99"/>
      <c r="J55" s="15"/>
      <c r="K55" s="99"/>
    </row>
    <row r="56" spans="1:9" s="189" customFormat="1" ht="14.25" thickBot="1">
      <c r="A56" s="112" t="s">
        <v>9</v>
      </c>
      <c r="B56" s="74" t="s">
        <v>88</v>
      </c>
      <c r="C56" s="116">
        <v>0.22</v>
      </c>
      <c r="D56" s="181">
        <v>103447</v>
      </c>
      <c r="E56" s="68">
        <v>1100</v>
      </c>
      <c r="F56" s="68">
        <f t="shared" si="4"/>
        <v>18422.46</v>
      </c>
      <c r="G56" s="109">
        <f t="shared" si="5"/>
        <v>120769.45999999999</v>
      </c>
      <c r="H56" s="110">
        <f t="shared" si="3"/>
        <v>102347</v>
      </c>
      <c r="I56" s="221" t="s">
        <v>58</v>
      </c>
    </row>
    <row r="57" spans="1:8" s="220" customFormat="1" ht="13.5" thickBot="1">
      <c r="A57" s="219" t="s">
        <v>28</v>
      </c>
      <c r="B57" s="179" t="s">
        <v>29</v>
      </c>
      <c r="C57" s="180">
        <v>0.43</v>
      </c>
      <c r="D57" s="181">
        <v>106557</v>
      </c>
      <c r="E57" s="211">
        <v>1100</v>
      </c>
      <c r="F57" s="211">
        <f t="shared" si="4"/>
        <v>18982.26</v>
      </c>
      <c r="G57" s="212">
        <f t="shared" si="5"/>
        <v>124439.26</v>
      </c>
      <c r="H57" s="213">
        <f t="shared" si="3"/>
        <v>105457</v>
      </c>
    </row>
    <row r="58" spans="1:8" s="189" customFormat="1" ht="13.5" thickBot="1">
      <c r="A58" s="219" t="s">
        <v>28</v>
      </c>
      <c r="B58" s="179" t="s">
        <v>72</v>
      </c>
      <c r="C58" s="180">
        <v>0.22</v>
      </c>
      <c r="D58" s="181">
        <v>107957</v>
      </c>
      <c r="E58" s="211">
        <v>1100</v>
      </c>
      <c r="F58" s="211">
        <f t="shared" si="4"/>
        <v>19234.26</v>
      </c>
      <c r="G58" s="212">
        <f t="shared" si="5"/>
        <v>126091.26</v>
      </c>
      <c r="H58" s="213">
        <f t="shared" si="3"/>
        <v>106857</v>
      </c>
    </row>
    <row r="59" spans="1:11" s="220" customFormat="1" ht="13.5" thickBot="1">
      <c r="A59" s="219" t="s">
        <v>28</v>
      </c>
      <c r="B59" s="179" t="s">
        <v>71</v>
      </c>
      <c r="C59" s="180"/>
      <c r="D59" s="181">
        <v>104877</v>
      </c>
      <c r="E59" s="211">
        <v>1100</v>
      </c>
      <c r="F59" s="211">
        <f t="shared" si="4"/>
        <v>18679.86</v>
      </c>
      <c r="G59" s="212">
        <f t="shared" si="5"/>
        <v>122456.86</v>
      </c>
      <c r="H59" s="213">
        <f t="shared" si="3"/>
        <v>103777</v>
      </c>
      <c r="I59" s="189"/>
      <c r="J59" s="189"/>
      <c r="K59" s="189"/>
    </row>
    <row r="60" spans="1:11" ht="13.5" thickBot="1">
      <c r="A60" s="219" t="s">
        <v>28</v>
      </c>
      <c r="B60" s="179" t="s">
        <v>87</v>
      </c>
      <c r="C60" s="180"/>
      <c r="D60" s="181">
        <v>108997</v>
      </c>
      <c r="E60" s="211">
        <v>1100</v>
      </c>
      <c r="F60" s="211">
        <f t="shared" si="4"/>
        <v>19421.46</v>
      </c>
      <c r="G60" s="212">
        <f t="shared" si="5"/>
        <v>127318.45999999999</v>
      </c>
      <c r="H60" s="213">
        <f t="shared" si="3"/>
        <v>107897</v>
      </c>
      <c r="I60" s="117"/>
      <c r="J60" s="117"/>
      <c r="K60" s="117"/>
    </row>
    <row r="61" spans="1:8" ht="13.5" thickBot="1">
      <c r="A61" s="112" t="s">
        <v>2</v>
      </c>
      <c r="B61" s="96" t="s">
        <v>3</v>
      </c>
      <c r="C61" s="72" t="s">
        <v>22</v>
      </c>
      <c r="D61" s="181">
        <v>94897</v>
      </c>
      <c r="E61" s="95">
        <v>0</v>
      </c>
      <c r="F61" s="68">
        <f t="shared" si="4"/>
        <v>17081.46</v>
      </c>
      <c r="G61" s="109">
        <f t="shared" si="5"/>
        <v>111978.45999999999</v>
      </c>
      <c r="H61" s="110">
        <f t="shared" si="3"/>
        <v>94897</v>
      </c>
    </row>
    <row r="62" spans="1:11" s="117" customFormat="1" ht="13.5" thickBot="1">
      <c r="A62" s="112" t="s">
        <v>2</v>
      </c>
      <c r="B62" s="96" t="s">
        <v>4</v>
      </c>
      <c r="C62" s="72" t="s">
        <v>22</v>
      </c>
      <c r="D62" s="181">
        <v>89357</v>
      </c>
      <c r="E62" s="95">
        <v>0</v>
      </c>
      <c r="F62" s="68">
        <f t="shared" si="4"/>
        <v>16084.26</v>
      </c>
      <c r="G62" s="109">
        <f t="shared" si="5"/>
        <v>105441.26</v>
      </c>
      <c r="H62" s="110">
        <f t="shared" si="3"/>
        <v>89357</v>
      </c>
      <c r="I62" s="99"/>
      <c r="J62" s="99"/>
      <c r="K62" s="99"/>
    </row>
    <row r="63" spans="1:8" ht="13.5" thickBot="1">
      <c r="A63" s="112" t="s">
        <v>2</v>
      </c>
      <c r="B63" s="71" t="s">
        <v>12</v>
      </c>
      <c r="C63" s="72" t="s">
        <v>22</v>
      </c>
      <c r="D63" s="181">
        <v>91037</v>
      </c>
      <c r="E63" s="95">
        <v>0</v>
      </c>
      <c r="F63" s="68">
        <f t="shared" si="4"/>
        <v>16386.66</v>
      </c>
      <c r="G63" s="109">
        <f t="shared" si="5"/>
        <v>107423.66</v>
      </c>
      <c r="H63" s="110">
        <f t="shared" si="3"/>
        <v>91037</v>
      </c>
    </row>
    <row r="64" spans="1:8" ht="13.5" thickBot="1">
      <c r="A64" s="48" t="s">
        <v>2</v>
      </c>
      <c r="B64" s="9" t="s">
        <v>23</v>
      </c>
      <c r="C64" s="77" t="s">
        <v>22</v>
      </c>
      <c r="D64" s="63">
        <v>95890</v>
      </c>
      <c r="E64" s="98">
        <v>0</v>
      </c>
      <c r="F64" s="68">
        <f t="shared" si="4"/>
        <v>17260.2</v>
      </c>
      <c r="G64" s="109">
        <f t="shared" si="5"/>
        <v>113150.2</v>
      </c>
      <c r="H64" s="110">
        <f t="shared" si="3"/>
        <v>95890</v>
      </c>
    </row>
    <row r="65" spans="2:9" ht="13.5" thickBot="1">
      <c r="B65" s="100"/>
      <c r="D65" s="101"/>
      <c r="E65" s="101"/>
      <c r="F65" s="101"/>
      <c r="G65" s="101"/>
      <c r="H65" s="101"/>
      <c r="I65" s="142"/>
    </row>
    <row r="66" spans="1:11" ht="16.5" thickBot="1">
      <c r="A66" s="360" t="s">
        <v>20</v>
      </c>
      <c r="B66" s="380"/>
      <c r="C66" s="380"/>
      <c r="D66" s="380"/>
      <c r="E66" s="380"/>
      <c r="F66" s="380"/>
      <c r="G66" s="380"/>
      <c r="H66" s="380"/>
      <c r="I66" s="351" t="s">
        <v>170</v>
      </c>
      <c r="J66" s="352"/>
      <c r="K66" s="353"/>
    </row>
    <row r="67" spans="1:11" ht="13.5" thickBot="1">
      <c r="A67" s="365" t="s">
        <v>13</v>
      </c>
      <c r="B67" s="366"/>
      <c r="C67" s="118" t="s">
        <v>7</v>
      </c>
      <c r="D67" s="84" t="s">
        <v>0</v>
      </c>
      <c r="E67" s="84" t="s">
        <v>14</v>
      </c>
      <c r="F67" s="84" t="s">
        <v>133</v>
      </c>
      <c r="G67" s="84" t="s">
        <v>1</v>
      </c>
      <c r="H67" s="38" t="s">
        <v>52</v>
      </c>
      <c r="I67" s="354"/>
      <c r="J67" s="355"/>
      <c r="K67" s="356"/>
    </row>
    <row r="68" spans="1:11" ht="13.5" thickBot="1">
      <c r="A68" s="119" t="s">
        <v>25</v>
      </c>
      <c r="B68" s="87" t="s">
        <v>63</v>
      </c>
      <c r="C68" s="67">
        <v>0.92</v>
      </c>
      <c r="D68" s="196">
        <v>97807</v>
      </c>
      <c r="E68" s="68">
        <v>1100</v>
      </c>
      <c r="F68" s="68">
        <f>(D68-E68)*18%</f>
        <v>17407.26</v>
      </c>
      <c r="G68" s="109">
        <f>D68-E68+F68</f>
        <v>114114.26</v>
      </c>
      <c r="H68" s="110">
        <f aca="true" t="shared" si="6" ref="H68:H77">G68-F68</f>
        <v>96707</v>
      </c>
      <c r="I68" s="354"/>
      <c r="J68" s="355"/>
      <c r="K68" s="356"/>
    </row>
    <row r="69" spans="1:11" ht="13.5" thickBot="1">
      <c r="A69" s="121" t="s">
        <v>138</v>
      </c>
      <c r="B69" s="89" t="s">
        <v>136</v>
      </c>
      <c r="C69" s="72">
        <v>1.1</v>
      </c>
      <c r="D69" s="196">
        <v>97307</v>
      </c>
      <c r="E69" s="68">
        <v>1100</v>
      </c>
      <c r="F69" s="68">
        <f aca="true" t="shared" si="7" ref="F69:F77">(D69-E69)*18%</f>
        <v>17317.26</v>
      </c>
      <c r="G69" s="109">
        <f aca="true" t="shared" si="8" ref="G69:G77">D69-E69+F69</f>
        <v>113524.26</v>
      </c>
      <c r="H69" s="110">
        <f>G69-F69</f>
        <v>96207</v>
      </c>
      <c r="I69" s="357"/>
      <c r="J69" s="358"/>
      <c r="K69" s="359"/>
    </row>
    <row r="70" spans="1:11" ht="17.25" thickBot="1">
      <c r="A70" s="121" t="s">
        <v>25</v>
      </c>
      <c r="B70" s="89" t="s">
        <v>93</v>
      </c>
      <c r="C70" s="72">
        <v>2</v>
      </c>
      <c r="D70" s="196">
        <v>97807</v>
      </c>
      <c r="E70" s="68">
        <v>1100</v>
      </c>
      <c r="F70" s="68">
        <f t="shared" si="7"/>
        <v>17407.26</v>
      </c>
      <c r="G70" s="109">
        <f t="shared" si="8"/>
        <v>114114.26</v>
      </c>
      <c r="H70" s="110">
        <f t="shared" si="6"/>
        <v>96707</v>
      </c>
      <c r="I70" s="261" t="s">
        <v>166</v>
      </c>
      <c r="J70" s="262"/>
      <c r="K70" s="246">
        <v>150</v>
      </c>
    </row>
    <row r="71" spans="1:11" ht="17.25" thickBot="1">
      <c r="A71" s="121" t="s">
        <v>25</v>
      </c>
      <c r="B71" s="89" t="s">
        <v>135</v>
      </c>
      <c r="C71" s="72">
        <v>3</v>
      </c>
      <c r="D71" s="197">
        <v>98907</v>
      </c>
      <c r="E71" s="68">
        <v>1100</v>
      </c>
      <c r="F71" s="68">
        <f t="shared" si="7"/>
        <v>17605.26</v>
      </c>
      <c r="G71" s="109">
        <f t="shared" si="8"/>
        <v>115412.26</v>
      </c>
      <c r="H71" s="110">
        <f t="shared" si="6"/>
        <v>97807</v>
      </c>
      <c r="I71" s="249" t="s">
        <v>101</v>
      </c>
      <c r="J71" s="235"/>
      <c r="K71" s="237">
        <v>300</v>
      </c>
    </row>
    <row r="72" spans="1:11" ht="17.25" thickBot="1">
      <c r="A72" s="121" t="s">
        <v>57</v>
      </c>
      <c r="B72" s="89" t="s">
        <v>11</v>
      </c>
      <c r="C72" s="72">
        <v>4.2</v>
      </c>
      <c r="D72" s="197">
        <v>107994</v>
      </c>
      <c r="E72" s="68">
        <v>1100</v>
      </c>
      <c r="F72" s="68">
        <f t="shared" si="7"/>
        <v>19240.92</v>
      </c>
      <c r="G72" s="109">
        <f t="shared" si="8"/>
        <v>126134.92</v>
      </c>
      <c r="H72" s="110">
        <f t="shared" si="6"/>
        <v>106894</v>
      </c>
      <c r="I72" s="243" t="s">
        <v>102</v>
      </c>
      <c r="J72" s="13"/>
      <c r="K72" s="113">
        <v>400</v>
      </c>
    </row>
    <row r="73" spans="1:11" ht="17.25" thickBot="1">
      <c r="A73" s="121" t="s">
        <v>31</v>
      </c>
      <c r="B73" s="89" t="s">
        <v>30</v>
      </c>
      <c r="C73" s="72">
        <v>6.5</v>
      </c>
      <c r="D73" s="197">
        <v>107484</v>
      </c>
      <c r="E73" s="68">
        <v>1100</v>
      </c>
      <c r="F73" s="68">
        <f t="shared" si="7"/>
        <v>19149.12</v>
      </c>
      <c r="G73" s="109">
        <f t="shared" si="8"/>
        <v>125533.12</v>
      </c>
      <c r="H73" s="110">
        <f t="shared" si="6"/>
        <v>106384</v>
      </c>
      <c r="I73" s="243" t="s">
        <v>103</v>
      </c>
      <c r="J73" s="13"/>
      <c r="K73" s="113">
        <v>500</v>
      </c>
    </row>
    <row r="74" spans="1:11" ht="17.25" thickBot="1">
      <c r="A74" s="121" t="s">
        <v>56</v>
      </c>
      <c r="B74" s="89" t="s">
        <v>55</v>
      </c>
      <c r="C74" s="72">
        <v>50</v>
      </c>
      <c r="D74" s="197">
        <v>109854</v>
      </c>
      <c r="E74" s="68">
        <v>1100</v>
      </c>
      <c r="F74" s="68">
        <f t="shared" si="7"/>
        <v>19575.719999999998</v>
      </c>
      <c r="G74" s="109">
        <f t="shared" si="8"/>
        <v>128329.72</v>
      </c>
      <c r="H74" s="110">
        <f t="shared" si="6"/>
        <v>108754</v>
      </c>
      <c r="I74" s="243" t="s">
        <v>104</v>
      </c>
      <c r="J74" s="13"/>
      <c r="K74" s="113">
        <v>600</v>
      </c>
    </row>
    <row r="75" spans="1:11" ht="17.25" thickBot="1">
      <c r="A75" s="121" t="s">
        <v>2</v>
      </c>
      <c r="B75" s="89" t="s">
        <v>24</v>
      </c>
      <c r="C75" s="72" t="s">
        <v>22</v>
      </c>
      <c r="D75" s="197">
        <v>100437</v>
      </c>
      <c r="E75" s="95">
        <v>0</v>
      </c>
      <c r="F75" s="68">
        <f t="shared" si="7"/>
        <v>18078.66</v>
      </c>
      <c r="G75" s="109">
        <f t="shared" si="8"/>
        <v>118515.66</v>
      </c>
      <c r="H75" s="110">
        <f t="shared" si="6"/>
        <v>100437</v>
      </c>
      <c r="I75" s="243" t="s">
        <v>105</v>
      </c>
      <c r="J75" s="13"/>
      <c r="K75" s="113">
        <v>700</v>
      </c>
    </row>
    <row r="76" spans="1:11" ht="17.25" thickBot="1">
      <c r="A76" s="121" t="s">
        <v>2</v>
      </c>
      <c r="B76" s="89" t="s">
        <v>26</v>
      </c>
      <c r="C76" s="72" t="s">
        <v>22</v>
      </c>
      <c r="D76" s="197">
        <v>99927</v>
      </c>
      <c r="E76" s="95">
        <v>0</v>
      </c>
      <c r="F76" s="68">
        <f t="shared" si="7"/>
        <v>17986.86</v>
      </c>
      <c r="G76" s="109">
        <f t="shared" si="8"/>
        <v>117913.86</v>
      </c>
      <c r="H76" s="110">
        <f t="shared" si="6"/>
        <v>99927</v>
      </c>
      <c r="I76" s="243" t="s">
        <v>106</v>
      </c>
      <c r="J76" s="17"/>
      <c r="K76" s="113">
        <v>750</v>
      </c>
    </row>
    <row r="77" spans="1:11" ht="17.25" thickBot="1">
      <c r="A77" s="122" t="s">
        <v>2</v>
      </c>
      <c r="B77" s="123" t="s">
        <v>27</v>
      </c>
      <c r="C77" s="77" t="s">
        <v>22</v>
      </c>
      <c r="D77" s="59">
        <v>90250</v>
      </c>
      <c r="E77" s="98">
        <v>0</v>
      </c>
      <c r="F77" s="68">
        <f t="shared" si="7"/>
        <v>16245</v>
      </c>
      <c r="G77" s="109">
        <f t="shared" si="8"/>
        <v>106495</v>
      </c>
      <c r="H77" s="110">
        <f t="shared" si="6"/>
        <v>90250</v>
      </c>
      <c r="I77" s="245" t="s">
        <v>107</v>
      </c>
      <c r="J77" s="247"/>
      <c r="K77" s="115">
        <v>800</v>
      </c>
    </row>
    <row r="78" spans="4:10" ht="12.75">
      <c r="D78" s="142" t="s">
        <v>143</v>
      </c>
      <c r="J78" s="127"/>
    </row>
    <row r="79" spans="1:10" ht="13.5">
      <c r="A79" s="10"/>
      <c r="J79" s="127"/>
    </row>
  </sheetData>
  <sheetProtection/>
  <mergeCells count="15">
    <mergeCell ref="B5:H5"/>
    <mergeCell ref="A6:H6"/>
    <mergeCell ref="I42:K45"/>
    <mergeCell ref="A1:H1"/>
    <mergeCell ref="B3:H3"/>
    <mergeCell ref="B4:H4"/>
    <mergeCell ref="A67:B67"/>
    <mergeCell ref="A44:H44"/>
    <mergeCell ref="A45:B45"/>
    <mergeCell ref="A66:H66"/>
    <mergeCell ref="I9:K10"/>
    <mergeCell ref="A9:H9"/>
    <mergeCell ref="A10:H10"/>
    <mergeCell ref="A11:B11"/>
    <mergeCell ref="I66:K69"/>
  </mergeCells>
  <printOptions/>
  <pageMargins left="0.708661417322835" right="0.708661417322835" top="0.248031496" bottom="0.248031496" header="0.31496062992126" footer="0.31496062992126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1.8515625" style="99" bestFit="1" customWidth="1"/>
    <col min="2" max="2" width="25.00390625" style="99" customWidth="1"/>
    <col min="3" max="3" width="6.28125" style="99" bestFit="1" customWidth="1"/>
    <col min="4" max="4" width="15.57421875" style="99" bestFit="1" customWidth="1"/>
    <col min="5" max="5" width="10.7109375" style="99" bestFit="1" customWidth="1"/>
    <col min="6" max="6" width="10.140625" style="99" bestFit="1" customWidth="1"/>
    <col min="7" max="7" width="11.7109375" style="99" customWidth="1"/>
    <col min="8" max="8" width="28.7109375" style="99" customWidth="1"/>
    <col min="9" max="9" width="21.57421875" style="99" customWidth="1"/>
    <col min="10" max="10" width="10.140625" style="99" customWidth="1"/>
    <col min="11" max="11" width="4.28125" style="99" customWidth="1"/>
    <col min="12" max="16384" width="9.140625" style="99" customWidth="1"/>
  </cols>
  <sheetData>
    <row r="1" spans="1:11" ht="23.25">
      <c r="A1" s="370" t="s">
        <v>67</v>
      </c>
      <c r="B1" s="371"/>
      <c r="C1" s="371"/>
      <c r="D1" s="371"/>
      <c r="E1" s="371"/>
      <c r="F1" s="371"/>
      <c r="G1" s="371"/>
      <c r="H1" s="371"/>
      <c r="I1" s="124"/>
      <c r="J1" s="124"/>
      <c r="K1" s="124"/>
    </row>
    <row r="2" spans="1:11" ht="16.5">
      <c r="A2" s="125" t="s">
        <v>65</v>
      </c>
      <c r="B2" s="126"/>
      <c r="C2" s="126"/>
      <c r="D2" s="126"/>
      <c r="E2" s="126"/>
      <c r="F2" s="126"/>
      <c r="G2" s="126"/>
      <c r="H2" s="126"/>
      <c r="I2" s="126"/>
      <c r="J2" s="127"/>
      <c r="K2" s="127"/>
    </row>
    <row r="3" spans="1:11" ht="15">
      <c r="A3" s="128"/>
      <c r="B3" s="367" t="s">
        <v>182</v>
      </c>
      <c r="C3" s="367"/>
      <c r="D3" s="367"/>
      <c r="E3" s="367"/>
      <c r="F3" s="367"/>
      <c r="G3" s="367"/>
      <c r="H3" s="367"/>
      <c r="I3" s="127"/>
      <c r="J3" s="127"/>
      <c r="K3" s="127"/>
    </row>
    <row r="4" spans="1:11" ht="15">
      <c r="A4" s="128"/>
      <c r="B4" s="367" t="s">
        <v>183</v>
      </c>
      <c r="C4" s="367"/>
      <c r="D4" s="367"/>
      <c r="E4" s="367"/>
      <c r="F4" s="367"/>
      <c r="G4" s="367"/>
      <c r="H4" s="367"/>
      <c r="I4" s="127"/>
      <c r="J4" s="127"/>
      <c r="K4" s="127"/>
    </row>
    <row r="5" spans="1:11" ht="15">
      <c r="A5" s="128"/>
      <c r="B5" s="367" t="s">
        <v>66</v>
      </c>
      <c r="C5" s="367"/>
      <c r="D5" s="367"/>
      <c r="E5" s="367"/>
      <c r="F5" s="367"/>
      <c r="G5" s="367"/>
      <c r="H5" s="367"/>
      <c r="I5" s="127"/>
      <c r="J5" s="127"/>
      <c r="K5" s="127"/>
    </row>
    <row r="6" spans="1:11" ht="18.75" thickBot="1">
      <c r="A6" s="368" t="s">
        <v>155</v>
      </c>
      <c r="B6" s="369"/>
      <c r="C6" s="369"/>
      <c r="D6" s="369"/>
      <c r="E6" s="369"/>
      <c r="F6" s="369"/>
      <c r="G6" s="369"/>
      <c r="H6" s="369"/>
      <c r="I6" s="129"/>
      <c r="J6" s="129"/>
      <c r="K6" s="129"/>
    </row>
    <row r="7" spans="9:11" ht="13.5" thickBot="1">
      <c r="I7" s="130"/>
      <c r="J7" s="124"/>
      <c r="K7" s="131"/>
    </row>
    <row r="8" spans="9:11" ht="13.5" thickBot="1">
      <c r="I8" s="130"/>
      <c r="J8" s="124"/>
      <c r="K8" s="131"/>
    </row>
    <row r="9" spans="1:11" ht="16.5" customHeight="1" thickBot="1">
      <c r="A9" s="360" t="s">
        <v>187</v>
      </c>
      <c r="B9" s="361"/>
      <c r="C9" s="361"/>
      <c r="D9" s="361"/>
      <c r="E9" s="361"/>
      <c r="F9" s="361"/>
      <c r="G9" s="361"/>
      <c r="H9" s="361"/>
      <c r="I9" s="351" t="s">
        <v>94</v>
      </c>
      <c r="J9" s="352"/>
      <c r="K9" s="353"/>
    </row>
    <row r="10" spans="1:11" ht="16.5" customHeight="1" thickBot="1">
      <c r="A10" s="360" t="s">
        <v>21</v>
      </c>
      <c r="B10" s="361"/>
      <c r="C10" s="361"/>
      <c r="D10" s="361"/>
      <c r="E10" s="361"/>
      <c r="F10" s="361"/>
      <c r="G10" s="361"/>
      <c r="H10" s="384"/>
      <c r="I10" s="357"/>
      <c r="J10" s="358"/>
      <c r="K10" s="359"/>
    </row>
    <row r="11" spans="1:11" ht="17.25" thickBot="1">
      <c r="A11" s="365" t="s">
        <v>13</v>
      </c>
      <c r="B11" s="366"/>
      <c r="C11" s="84" t="s">
        <v>7</v>
      </c>
      <c r="D11" s="195" t="s">
        <v>0</v>
      </c>
      <c r="E11" s="84" t="s">
        <v>14</v>
      </c>
      <c r="F11" s="84" t="s">
        <v>133</v>
      </c>
      <c r="G11" s="84" t="s">
        <v>1</v>
      </c>
      <c r="H11" s="37" t="s">
        <v>52</v>
      </c>
      <c r="I11" s="11" t="s">
        <v>163</v>
      </c>
      <c r="J11" s="12"/>
      <c r="K11" s="111">
        <v>200</v>
      </c>
    </row>
    <row r="12" spans="1:11" ht="17.25" thickBot="1">
      <c r="A12" s="108" t="s">
        <v>122</v>
      </c>
      <c r="B12" s="66" t="s">
        <v>156</v>
      </c>
      <c r="C12" s="67">
        <v>11</v>
      </c>
      <c r="D12" s="182">
        <v>101998</v>
      </c>
      <c r="E12" s="68">
        <v>1100</v>
      </c>
      <c r="F12" s="68">
        <f>(D12-E12)*18%</f>
        <v>18161.64</v>
      </c>
      <c r="G12" s="109">
        <f>D12-E12+F12</f>
        <v>119059.64</v>
      </c>
      <c r="H12" s="110">
        <f>G12-F12</f>
        <v>100898</v>
      </c>
      <c r="I12" s="11" t="s">
        <v>95</v>
      </c>
      <c r="J12" s="12"/>
      <c r="K12" s="111">
        <v>300</v>
      </c>
    </row>
    <row r="13" spans="1:11" s="189" customFormat="1" ht="17.25" thickBot="1">
      <c r="A13" s="276" t="s">
        <v>122</v>
      </c>
      <c r="B13" s="450" t="s">
        <v>168</v>
      </c>
      <c r="C13" s="186">
        <v>20</v>
      </c>
      <c r="D13" s="187">
        <v>103298</v>
      </c>
      <c r="E13" s="211">
        <v>1100</v>
      </c>
      <c r="F13" s="211">
        <f>(D13-E13)*18%</f>
        <v>18395.64</v>
      </c>
      <c r="G13" s="212">
        <f>D13-E13+F13</f>
        <v>120593.64</v>
      </c>
      <c r="H13" s="213">
        <f>G13-F13</f>
        <v>102198</v>
      </c>
      <c r="I13" s="244" t="s">
        <v>96</v>
      </c>
      <c r="J13" s="228"/>
      <c r="K13" s="229">
        <v>400</v>
      </c>
    </row>
    <row r="14" spans="1:11" ht="17.25" thickBot="1">
      <c r="A14" s="112" t="s">
        <v>122</v>
      </c>
      <c r="B14" s="71" t="s">
        <v>157</v>
      </c>
      <c r="C14" s="72" t="s">
        <v>78</v>
      </c>
      <c r="D14" s="181">
        <v>101198</v>
      </c>
      <c r="E14" s="68">
        <v>1100</v>
      </c>
      <c r="F14" s="68">
        <f aca="true" t="shared" si="0" ref="F14:F41">(D14-E14)*18%</f>
        <v>18017.64</v>
      </c>
      <c r="G14" s="109">
        <f aca="true" t="shared" si="1" ref="G14:G41">D14-E14+F14</f>
        <v>118115.64</v>
      </c>
      <c r="H14" s="110">
        <f aca="true" t="shared" si="2" ref="H14:H41">G14-F14</f>
        <v>100098</v>
      </c>
      <c r="I14" s="243" t="s">
        <v>97</v>
      </c>
      <c r="J14" s="13"/>
      <c r="K14" s="113">
        <v>500</v>
      </c>
    </row>
    <row r="15" spans="1:11" ht="17.25" thickBot="1">
      <c r="A15" s="112" t="s">
        <v>122</v>
      </c>
      <c r="B15" s="71" t="s">
        <v>158</v>
      </c>
      <c r="C15" s="72">
        <v>6</v>
      </c>
      <c r="D15" s="62">
        <v>99558</v>
      </c>
      <c r="E15" s="68">
        <v>1100</v>
      </c>
      <c r="F15" s="68">
        <f t="shared" si="0"/>
        <v>17722.44</v>
      </c>
      <c r="G15" s="109">
        <f t="shared" si="1"/>
        <v>116180.44</v>
      </c>
      <c r="H15" s="110">
        <f t="shared" si="2"/>
        <v>98458</v>
      </c>
      <c r="I15" s="243" t="s">
        <v>164</v>
      </c>
      <c r="J15" s="13"/>
      <c r="K15" s="113">
        <v>600</v>
      </c>
    </row>
    <row r="16" spans="1:11" ht="17.25" thickBot="1">
      <c r="A16" s="112" t="s">
        <v>122</v>
      </c>
      <c r="B16" s="71" t="s">
        <v>16</v>
      </c>
      <c r="C16" s="72">
        <v>3</v>
      </c>
      <c r="D16" s="62">
        <v>99758</v>
      </c>
      <c r="E16" s="68">
        <v>1100</v>
      </c>
      <c r="F16" s="68">
        <f t="shared" si="0"/>
        <v>17758.44</v>
      </c>
      <c r="G16" s="109">
        <f t="shared" si="1"/>
        <v>116416.44</v>
      </c>
      <c r="H16" s="110">
        <f t="shared" si="2"/>
        <v>98658</v>
      </c>
      <c r="I16" s="243" t="s">
        <v>165</v>
      </c>
      <c r="J16" s="13"/>
      <c r="K16" s="113">
        <v>675</v>
      </c>
    </row>
    <row r="17" spans="1:11" s="189" customFormat="1" ht="17.25" thickBot="1">
      <c r="A17" s="219" t="s">
        <v>122</v>
      </c>
      <c r="B17" s="331" t="s">
        <v>173</v>
      </c>
      <c r="C17" s="180">
        <v>60</v>
      </c>
      <c r="D17" s="181">
        <v>104248</v>
      </c>
      <c r="E17" s="211">
        <v>1100</v>
      </c>
      <c r="F17" s="211">
        <f t="shared" si="0"/>
        <v>18566.64</v>
      </c>
      <c r="G17" s="212">
        <f t="shared" si="1"/>
        <v>121714.64</v>
      </c>
      <c r="H17" s="213">
        <f t="shared" si="2"/>
        <v>103148</v>
      </c>
      <c r="I17" s="244"/>
      <c r="J17" s="228"/>
      <c r="K17" s="229"/>
    </row>
    <row r="18" spans="1:11" s="189" customFormat="1" ht="17.25" thickBot="1">
      <c r="A18" s="219" t="s">
        <v>122</v>
      </c>
      <c r="B18" s="331" t="s">
        <v>177</v>
      </c>
      <c r="C18" s="180">
        <v>7</v>
      </c>
      <c r="D18" s="181">
        <v>103798</v>
      </c>
      <c r="E18" s="211">
        <v>1100</v>
      </c>
      <c r="F18" s="211">
        <f>(D18-E18)*18%</f>
        <v>18485.64</v>
      </c>
      <c r="G18" s="212">
        <f>D18-E18+F18</f>
        <v>121183.64</v>
      </c>
      <c r="H18" s="213">
        <f>G18-F18</f>
        <v>102698</v>
      </c>
      <c r="I18" s="244" t="s">
        <v>98</v>
      </c>
      <c r="J18" s="228"/>
      <c r="K18" s="229">
        <v>700</v>
      </c>
    </row>
    <row r="19" spans="1:11" ht="17.25" thickBot="1">
      <c r="A19" s="112" t="s">
        <v>6</v>
      </c>
      <c r="B19" s="71" t="s">
        <v>159</v>
      </c>
      <c r="C19" s="72">
        <v>3</v>
      </c>
      <c r="D19" s="62">
        <v>100558</v>
      </c>
      <c r="E19" s="68">
        <v>1100</v>
      </c>
      <c r="F19" s="68">
        <f t="shared" si="0"/>
        <v>17902.44</v>
      </c>
      <c r="G19" s="109">
        <f t="shared" si="1"/>
        <v>117360.44</v>
      </c>
      <c r="H19" s="110">
        <f t="shared" si="2"/>
        <v>99458</v>
      </c>
      <c r="I19" s="243" t="s">
        <v>98</v>
      </c>
      <c r="J19" s="228"/>
      <c r="K19" s="229">
        <v>700</v>
      </c>
    </row>
    <row r="20" spans="1:11" ht="15" customHeight="1" thickBot="1">
      <c r="A20" s="112" t="s">
        <v>15</v>
      </c>
      <c r="B20" s="71" t="s">
        <v>160</v>
      </c>
      <c r="C20" s="72">
        <v>11</v>
      </c>
      <c r="D20" s="62">
        <v>103198</v>
      </c>
      <c r="E20" s="68">
        <v>1100</v>
      </c>
      <c r="F20" s="68">
        <f t="shared" si="0"/>
        <v>18377.64</v>
      </c>
      <c r="G20" s="109">
        <f t="shared" si="1"/>
        <v>120475.64</v>
      </c>
      <c r="H20" s="110">
        <f t="shared" si="2"/>
        <v>102098</v>
      </c>
      <c r="I20" s="244" t="s">
        <v>99</v>
      </c>
      <c r="J20" s="17"/>
      <c r="K20" s="115">
        <v>800</v>
      </c>
    </row>
    <row r="21" spans="1:11" ht="17.25" thickBot="1">
      <c r="A21" s="112" t="s">
        <v>123</v>
      </c>
      <c r="B21" s="71" t="s">
        <v>62</v>
      </c>
      <c r="C21" s="72">
        <v>12</v>
      </c>
      <c r="D21" s="181">
        <v>111878</v>
      </c>
      <c r="E21" s="68">
        <v>1100</v>
      </c>
      <c r="F21" s="68">
        <f t="shared" si="0"/>
        <v>19940.04</v>
      </c>
      <c r="G21" s="109">
        <f t="shared" si="1"/>
        <v>130718.04000000001</v>
      </c>
      <c r="H21" s="110">
        <f t="shared" si="2"/>
        <v>110778</v>
      </c>
      <c r="I21" s="245" t="s">
        <v>100</v>
      </c>
      <c r="J21" s="129"/>
      <c r="K21" s="246">
        <v>900</v>
      </c>
    </row>
    <row r="22" spans="1:11" ht="17.25" thickBot="1">
      <c r="A22" s="112" t="s">
        <v>74</v>
      </c>
      <c r="B22" s="71" t="s">
        <v>73</v>
      </c>
      <c r="C22" s="72">
        <v>1.9</v>
      </c>
      <c r="D22" s="181">
        <v>112528</v>
      </c>
      <c r="E22" s="68">
        <v>1100</v>
      </c>
      <c r="F22" s="68">
        <f t="shared" si="0"/>
        <v>20057.04</v>
      </c>
      <c r="G22" s="109">
        <f t="shared" si="1"/>
        <v>131485.04</v>
      </c>
      <c r="H22" s="110">
        <f t="shared" si="2"/>
        <v>111428</v>
      </c>
      <c r="I22" s="15"/>
      <c r="J22" s="15"/>
      <c r="K22" s="132"/>
    </row>
    <row r="23" spans="1:11" ht="17.25" thickBot="1">
      <c r="A23" s="112" t="s">
        <v>123</v>
      </c>
      <c r="B23" s="71" t="s">
        <v>75</v>
      </c>
      <c r="C23" s="72"/>
      <c r="D23" s="181">
        <v>111078</v>
      </c>
      <c r="E23" s="68">
        <v>1100</v>
      </c>
      <c r="F23" s="68">
        <f t="shared" si="0"/>
        <v>19796.04</v>
      </c>
      <c r="G23" s="109">
        <f t="shared" si="1"/>
        <v>129774.04000000001</v>
      </c>
      <c r="H23" s="110">
        <f t="shared" si="2"/>
        <v>109978</v>
      </c>
      <c r="I23" s="15"/>
      <c r="J23" s="15"/>
      <c r="K23" s="132"/>
    </row>
    <row r="24" spans="1:11" ht="17.25" thickBot="1">
      <c r="A24" s="112" t="s">
        <v>123</v>
      </c>
      <c r="B24" s="71" t="s">
        <v>175</v>
      </c>
      <c r="C24" s="72">
        <v>30</v>
      </c>
      <c r="D24" s="181">
        <v>112898</v>
      </c>
      <c r="E24" s="68">
        <v>1100</v>
      </c>
      <c r="F24" s="68">
        <f t="shared" si="0"/>
        <v>20123.64</v>
      </c>
      <c r="G24" s="109">
        <f t="shared" si="1"/>
        <v>131921.64</v>
      </c>
      <c r="H24" s="110">
        <f t="shared" si="2"/>
        <v>111798.00000000001</v>
      </c>
      <c r="I24" s="15"/>
      <c r="J24" s="15"/>
      <c r="K24" s="132"/>
    </row>
    <row r="25" spans="1:11" s="39" customFormat="1" ht="13.5" thickBot="1">
      <c r="A25" s="218" t="s">
        <v>123</v>
      </c>
      <c r="B25" s="331" t="s">
        <v>180</v>
      </c>
      <c r="C25" s="180"/>
      <c r="D25" s="181">
        <v>114668</v>
      </c>
      <c r="E25" s="211">
        <v>1100</v>
      </c>
      <c r="F25" s="211">
        <f t="shared" si="0"/>
        <v>20442.239999999998</v>
      </c>
      <c r="G25" s="212">
        <f t="shared" si="1"/>
        <v>134010.24</v>
      </c>
      <c r="H25" s="213">
        <f t="shared" si="2"/>
        <v>113568</v>
      </c>
      <c r="I25" s="78"/>
      <c r="J25" s="181"/>
      <c r="K25" s="321"/>
    </row>
    <row r="26" spans="1:11" ht="17.25" thickBot="1">
      <c r="A26" s="112" t="s">
        <v>80</v>
      </c>
      <c r="B26" s="71" t="s">
        <v>81</v>
      </c>
      <c r="C26" s="72">
        <v>12</v>
      </c>
      <c r="D26" s="181">
        <v>106258</v>
      </c>
      <c r="E26" s="68">
        <v>1100</v>
      </c>
      <c r="F26" s="68">
        <f t="shared" si="0"/>
        <v>18928.44</v>
      </c>
      <c r="G26" s="109">
        <f t="shared" si="1"/>
        <v>124086.44</v>
      </c>
      <c r="H26" s="110">
        <f t="shared" si="2"/>
        <v>105158</v>
      </c>
      <c r="I26" s="15"/>
      <c r="J26" s="15"/>
      <c r="K26" s="132"/>
    </row>
    <row r="27" spans="1:11" ht="17.25" thickBot="1">
      <c r="A27" s="112" t="s">
        <v>127</v>
      </c>
      <c r="B27" s="71" t="s">
        <v>176</v>
      </c>
      <c r="C27" s="72">
        <v>25</v>
      </c>
      <c r="D27" s="181">
        <v>106748</v>
      </c>
      <c r="E27" s="68">
        <v>1100</v>
      </c>
      <c r="F27" s="68">
        <f>(D27-E27)*18%</f>
        <v>19016.64</v>
      </c>
      <c r="G27" s="109">
        <f>D27-E27+F27</f>
        <v>124664.64</v>
      </c>
      <c r="H27" s="110">
        <f>G27-F27</f>
        <v>105648</v>
      </c>
      <c r="I27" s="15"/>
      <c r="J27" s="15"/>
      <c r="K27" s="132"/>
    </row>
    <row r="28" spans="1:11" ht="17.25" thickBot="1">
      <c r="A28" s="112" t="s">
        <v>127</v>
      </c>
      <c r="B28" s="327" t="s">
        <v>181</v>
      </c>
      <c r="C28" s="72"/>
      <c r="D28" s="181">
        <v>105758</v>
      </c>
      <c r="E28" s="68">
        <v>1100</v>
      </c>
      <c r="F28" s="68">
        <f>(D28-E28)*18%</f>
        <v>18838.44</v>
      </c>
      <c r="G28" s="109">
        <f>D28-E28+F28</f>
        <v>123496.44</v>
      </c>
      <c r="H28" s="110">
        <f>G28-F28</f>
        <v>104658</v>
      </c>
      <c r="I28" s="15"/>
      <c r="J28" s="15"/>
      <c r="K28" s="132"/>
    </row>
    <row r="29" spans="1:11" s="189" customFormat="1" ht="17.25" thickBot="1">
      <c r="A29" s="219" t="s">
        <v>80</v>
      </c>
      <c r="B29" s="179" t="s">
        <v>120</v>
      </c>
      <c r="C29" s="180">
        <v>10</v>
      </c>
      <c r="D29" s="181">
        <v>108008</v>
      </c>
      <c r="E29" s="211">
        <v>1100</v>
      </c>
      <c r="F29" s="211">
        <f t="shared" si="0"/>
        <v>19243.44</v>
      </c>
      <c r="G29" s="212">
        <f t="shared" si="1"/>
        <v>126151.44</v>
      </c>
      <c r="H29" s="213">
        <f t="shared" si="2"/>
        <v>106908</v>
      </c>
      <c r="I29" s="214"/>
      <c r="J29" s="214"/>
      <c r="K29" s="215"/>
    </row>
    <row r="30" spans="1:11" ht="17.25" thickBot="1">
      <c r="A30" s="112" t="s">
        <v>80</v>
      </c>
      <c r="B30" s="71" t="s">
        <v>64</v>
      </c>
      <c r="C30" s="72">
        <v>3</v>
      </c>
      <c r="D30" s="181">
        <v>106258</v>
      </c>
      <c r="E30" s="68">
        <v>1100</v>
      </c>
      <c r="F30" s="68">
        <f t="shared" si="0"/>
        <v>18928.44</v>
      </c>
      <c r="G30" s="109">
        <f t="shared" si="1"/>
        <v>124086.44</v>
      </c>
      <c r="H30" s="110">
        <f t="shared" si="2"/>
        <v>105158</v>
      </c>
      <c r="I30" s="15"/>
      <c r="J30" s="15"/>
      <c r="K30" s="132"/>
    </row>
    <row r="31" spans="1:11" ht="17.25" thickBot="1">
      <c r="A31" s="112" t="s">
        <v>80</v>
      </c>
      <c r="B31" s="71" t="s">
        <v>70</v>
      </c>
      <c r="C31" s="72">
        <v>8</v>
      </c>
      <c r="D31" s="181">
        <v>110128</v>
      </c>
      <c r="E31" s="68">
        <v>1100</v>
      </c>
      <c r="F31" s="68">
        <f t="shared" si="0"/>
        <v>19625.04</v>
      </c>
      <c r="G31" s="109">
        <f t="shared" si="1"/>
        <v>128653.04000000001</v>
      </c>
      <c r="H31" s="110">
        <f t="shared" si="2"/>
        <v>109028</v>
      </c>
      <c r="I31" s="15"/>
      <c r="J31" s="15"/>
      <c r="K31" s="132"/>
    </row>
    <row r="32" spans="1:11" ht="17.25" thickBot="1">
      <c r="A32" s="112" t="s">
        <v>127</v>
      </c>
      <c r="B32" s="71" t="s">
        <v>79</v>
      </c>
      <c r="C32" s="72">
        <v>30</v>
      </c>
      <c r="D32" s="181">
        <v>109328</v>
      </c>
      <c r="E32" s="68">
        <v>1100</v>
      </c>
      <c r="F32" s="68">
        <f t="shared" si="0"/>
        <v>19481.04</v>
      </c>
      <c r="G32" s="109">
        <f t="shared" si="1"/>
        <v>127709.04000000001</v>
      </c>
      <c r="H32" s="110">
        <f t="shared" si="2"/>
        <v>108228</v>
      </c>
      <c r="I32" s="15"/>
      <c r="J32" s="15"/>
      <c r="K32" s="132"/>
    </row>
    <row r="33" spans="1:11" ht="17.25" thickBot="1">
      <c r="A33" s="112" t="s">
        <v>127</v>
      </c>
      <c r="B33" s="71" t="s">
        <v>179</v>
      </c>
      <c r="C33" s="72">
        <v>30</v>
      </c>
      <c r="D33" s="181">
        <v>110358</v>
      </c>
      <c r="E33" s="68">
        <v>1100</v>
      </c>
      <c r="F33" s="68">
        <f t="shared" si="0"/>
        <v>19666.44</v>
      </c>
      <c r="G33" s="109">
        <f t="shared" si="1"/>
        <v>128924.44</v>
      </c>
      <c r="H33" s="110">
        <f t="shared" si="2"/>
        <v>109258</v>
      </c>
      <c r="I33" s="15"/>
      <c r="J33" s="15"/>
      <c r="K33" s="132"/>
    </row>
    <row r="34" spans="1:11" ht="17.25" thickBot="1">
      <c r="A34" s="112" t="s">
        <v>127</v>
      </c>
      <c r="B34" s="71" t="s">
        <v>128</v>
      </c>
      <c r="C34" s="72">
        <v>40</v>
      </c>
      <c r="D34" s="181">
        <v>108278</v>
      </c>
      <c r="E34" s="68">
        <v>1100</v>
      </c>
      <c r="F34" s="68">
        <f t="shared" si="0"/>
        <v>19292.04</v>
      </c>
      <c r="G34" s="109">
        <f t="shared" si="1"/>
        <v>126470.04000000001</v>
      </c>
      <c r="H34" s="110">
        <f t="shared" si="2"/>
        <v>107178</v>
      </c>
      <c r="I34" s="15"/>
      <c r="J34" s="15"/>
      <c r="K34" s="132"/>
    </row>
    <row r="35" spans="1:11" ht="17.25" thickBot="1">
      <c r="A35" s="112" t="s">
        <v>127</v>
      </c>
      <c r="B35" s="71" t="s">
        <v>167</v>
      </c>
      <c r="C35" s="72">
        <v>1.6</v>
      </c>
      <c r="D35" s="62">
        <v>107758</v>
      </c>
      <c r="E35" s="68">
        <v>1100</v>
      </c>
      <c r="F35" s="68">
        <f t="shared" si="0"/>
        <v>19198.44</v>
      </c>
      <c r="G35" s="109">
        <f t="shared" si="1"/>
        <v>125856.44</v>
      </c>
      <c r="H35" s="110">
        <f t="shared" si="2"/>
        <v>106658</v>
      </c>
      <c r="I35" s="15"/>
      <c r="J35" s="15"/>
      <c r="K35" s="132"/>
    </row>
    <row r="36" spans="1:11" ht="17.25" thickBot="1">
      <c r="A36" s="112" t="s">
        <v>127</v>
      </c>
      <c r="B36" s="71" t="s">
        <v>126</v>
      </c>
      <c r="C36" s="72">
        <v>8</v>
      </c>
      <c r="D36" s="181">
        <v>106258</v>
      </c>
      <c r="E36" s="68">
        <v>1100</v>
      </c>
      <c r="F36" s="68">
        <f t="shared" si="0"/>
        <v>18928.44</v>
      </c>
      <c r="G36" s="109">
        <f t="shared" si="1"/>
        <v>124086.44</v>
      </c>
      <c r="H36" s="110">
        <f t="shared" si="2"/>
        <v>105158</v>
      </c>
      <c r="I36" s="15"/>
      <c r="J36" s="15"/>
      <c r="K36" s="132"/>
    </row>
    <row r="37" spans="1:11" ht="17.25" thickBot="1">
      <c r="A37" s="112" t="s">
        <v>127</v>
      </c>
      <c r="B37" s="71" t="s">
        <v>129</v>
      </c>
      <c r="C37" s="72">
        <v>65</v>
      </c>
      <c r="D37" s="322">
        <v>109578</v>
      </c>
      <c r="E37" s="68">
        <v>1100</v>
      </c>
      <c r="F37" s="68">
        <f t="shared" si="0"/>
        <v>19526.04</v>
      </c>
      <c r="G37" s="109">
        <f t="shared" si="1"/>
        <v>128004.04000000001</v>
      </c>
      <c r="H37" s="110">
        <f t="shared" si="2"/>
        <v>108478</v>
      </c>
      <c r="I37" s="15"/>
      <c r="J37" s="15"/>
      <c r="K37" s="132"/>
    </row>
    <row r="38" spans="1:11" ht="17.25" thickBot="1">
      <c r="A38" s="112" t="s">
        <v>127</v>
      </c>
      <c r="B38" s="71" t="s">
        <v>130</v>
      </c>
      <c r="C38" s="72">
        <v>55</v>
      </c>
      <c r="D38" s="181">
        <v>107758</v>
      </c>
      <c r="E38" s="68">
        <v>1100</v>
      </c>
      <c r="F38" s="68">
        <f t="shared" si="0"/>
        <v>19198.44</v>
      </c>
      <c r="G38" s="109">
        <f t="shared" si="1"/>
        <v>125856.44</v>
      </c>
      <c r="H38" s="110">
        <f t="shared" si="2"/>
        <v>106658</v>
      </c>
      <c r="I38" s="15"/>
      <c r="J38" s="15"/>
      <c r="K38" s="132"/>
    </row>
    <row r="39" spans="1:11" s="189" customFormat="1" ht="17.25" thickBot="1">
      <c r="A39" s="208" t="s">
        <v>132</v>
      </c>
      <c r="B39" s="209" t="s">
        <v>131</v>
      </c>
      <c r="C39" s="210">
        <v>3</v>
      </c>
      <c r="D39" s="181">
        <v>106148</v>
      </c>
      <c r="E39" s="211">
        <v>1100</v>
      </c>
      <c r="F39" s="211">
        <f t="shared" si="0"/>
        <v>18908.64</v>
      </c>
      <c r="G39" s="212">
        <f t="shared" si="1"/>
        <v>123956.64</v>
      </c>
      <c r="H39" s="213">
        <f t="shared" si="2"/>
        <v>105048</v>
      </c>
      <c r="I39" s="214"/>
      <c r="J39" s="214"/>
      <c r="K39" s="215"/>
    </row>
    <row r="40" spans="1:11" ht="17.25" thickBot="1">
      <c r="A40" s="133"/>
      <c r="B40" s="134" t="s">
        <v>161</v>
      </c>
      <c r="C40" s="135"/>
      <c r="D40" s="63">
        <v>106998</v>
      </c>
      <c r="E40" s="68">
        <v>1100</v>
      </c>
      <c r="F40" s="68">
        <f t="shared" si="0"/>
        <v>19061.64</v>
      </c>
      <c r="G40" s="109">
        <f t="shared" si="1"/>
        <v>124959.64</v>
      </c>
      <c r="H40" s="110">
        <f>G40-F40</f>
        <v>105898</v>
      </c>
      <c r="I40" s="15"/>
      <c r="J40" s="15"/>
      <c r="K40" s="132"/>
    </row>
    <row r="41" spans="1:8" ht="13.5" thickBot="1">
      <c r="A41" s="136" t="s">
        <v>76</v>
      </c>
      <c r="B41" s="137" t="s">
        <v>162</v>
      </c>
      <c r="C41" s="77" t="s">
        <v>77</v>
      </c>
      <c r="D41" s="192">
        <v>106948</v>
      </c>
      <c r="E41" s="68">
        <v>1100</v>
      </c>
      <c r="F41" s="68">
        <f t="shared" si="0"/>
        <v>19052.64</v>
      </c>
      <c r="G41" s="109">
        <f t="shared" si="1"/>
        <v>124900.64</v>
      </c>
      <c r="H41" s="110">
        <f t="shared" si="2"/>
        <v>105848</v>
      </c>
    </row>
    <row r="42" spans="1:8" ht="13.5" thickBot="1">
      <c r="A42" s="48"/>
      <c r="B42" s="137"/>
      <c r="C42" s="77"/>
      <c r="D42" s="63"/>
      <c r="E42" s="98"/>
      <c r="F42" s="98"/>
      <c r="G42" s="68"/>
      <c r="H42" s="98"/>
    </row>
    <row r="43" spans="2:11" ht="17.25" customHeight="1" thickBot="1">
      <c r="B43" s="100"/>
      <c r="D43" s="101"/>
      <c r="E43" s="101"/>
      <c r="F43" s="101"/>
      <c r="G43" s="101"/>
      <c r="H43" s="101"/>
      <c r="I43" s="351" t="s">
        <v>169</v>
      </c>
      <c r="J43" s="352"/>
      <c r="K43" s="353"/>
    </row>
    <row r="44" spans="1:11" ht="13.5" customHeight="1" thickBot="1">
      <c r="A44" s="385" t="s">
        <v>17</v>
      </c>
      <c r="B44" s="386"/>
      <c r="C44" s="386"/>
      <c r="D44" s="386"/>
      <c r="E44" s="386"/>
      <c r="F44" s="386"/>
      <c r="G44" s="386"/>
      <c r="H44" s="387"/>
      <c r="I44" s="357"/>
      <c r="J44" s="358"/>
      <c r="K44" s="359"/>
    </row>
    <row r="45" spans="1:11" s="224" customFormat="1" ht="13.5" customHeight="1" thickBot="1">
      <c r="A45" s="363" t="s">
        <v>13</v>
      </c>
      <c r="B45" s="364"/>
      <c r="C45" s="138" t="s">
        <v>7</v>
      </c>
      <c r="D45" s="195" t="s">
        <v>0</v>
      </c>
      <c r="E45" s="84" t="s">
        <v>14</v>
      </c>
      <c r="F45" s="84" t="s">
        <v>133</v>
      </c>
      <c r="G45" s="84" t="s">
        <v>1</v>
      </c>
      <c r="H45" s="250" t="s">
        <v>52</v>
      </c>
      <c r="I45" s="258" t="s">
        <v>166</v>
      </c>
      <c r="J45" s="256"/>
      <c r="K45" s="257">
        <v>150</v>
      </c>
    </row>
    <row r="46" spans="1:11" s="114" customFormat="1" ht="17.25" thickBot="1">
      <c r="A46" s="230"/>
      <c r="B46" s="231" t="s">
        <v>18</v>
      </c>
      <c r="C46" s="232">
        <v>0.9</v>
      </c>
      <c r="D46" s="182">
        <v>105633</v>
      </c>
      <c r="E46" s="182">
        <v>1100</v>
      </c>
      <c r="F46" s="182">
        <f>(D46-E46)*18%</f>
        <v>18815.94</v>
      </c>
      <c r="G46" s="233">
        <f>D46-E46+F46</f>
        <v>123348.94</v>
      </c>
      <c r="H46" s="251">
        <f aca="true" t="shared" si="3" ref="H46:H64">G46-F46</f>
        <v>104533</v>
      </c>
      <c r="I46" s="259" t="s">
        <v>101</v>
      </c>
      <c r="J46" s="255"/>
      <c r="K46" s="252">
        <v>300</v>
      </c>
    </row>
    <row r="47" spans="1:11" ht="17.25" thickBot="1">
      <c r="A47" s="112" t="s">
        <v>83</v>
      </c>
      <c r="B47" s="71" t="s">
        <v>82</v>
      </c>
      <c r="C47" s="72">
        <v>1.2</v>
      </c>
      <c r="D47" s="181">
        <v>103884</v>
      </c>
      <c r="E47" s="68">
        <v>1100</v>
      </c>
      <c r="F47" s="68">
        <f aca="true" t="shared" si="4" ref="F47:F64">(D47-E47)*18%</f>
        <v>18501.12</v>
      </c>
      <c r="G47" s="109">
        <f aca="true" t="shared" si="5" ref="G47:G64">D47-E47+F47</f>
        <v>121285.12</v>
      </c>
      <c r="H47" s="236">
        <f t="shared" si="3"/>
        <v>102784</v>
      </c>
      <c r="I47" s="259" t="s">
        <v>102</v>
      </c>
      <c r="J47" s="255"/>
      <c r="K47" s="253">
        <v>400</v>
      </c>
    </row>
    <row r="48" spans="1:11" ht="17.25" thickBot="1">
      <c r="A48" s="112" t="s">
        <v>5</v>
      </c>
      <c r="B48" s="71" t="s">
        <v>137</v>
      </c>
      <c r="C48" s="72">
        <v>2.7</v>
      </c>
      <c r="D48" s="181">
        <v>98623</v>
      </c>
      <c r="E48" s="68">
        <v>1100</v>
      </c>
      <c r="F48" s="68">
        <f t="shared" si="4"/>
        <v>17554.14</v>
      </c>
      <c r="G48" s="109">
        <f t="shared" si="5"/>
        <v>115077.14</v>
      </c>
      <c r="H48" s="236">
        <f>G48-F48</f>
        <v>97523</v>
      </c>
      <c r="I48" s="259" t="s">
        <v>103</v>
      </c>
      <c r="J48" s="255"/>
      <c r="K48" s="253">
        <v>500</v>
      </c>
    </row>
    <row r="49" spans="1:11" ht="17.25" thickBot="1">
      <c r="A49" s="112" t="s">
        <v>5</v>
      </c>
      <c r="B49" s="96" t="s">
        <v>10</v>
      </c>
      <c r="C49" s="72">
        <v>8</v>
      </c>
      <c r="D49" s="181">
        <v>98723</v>
      </c>
      <c r="E49" s="68">
        <v>1100</v>
      </c>
      <c r="F49" s="68">
        <f t="shared" si="4"/>
        <v>17572.14</v>
      </c>
      <c r="G49" s="109">
        <f t="shared" si="5"/>
        <v>115195.14</v>
      </c>
      <c r="H49" s="236">
        <f t="shared" si="3"/>
        <v>97623</v>
      </c>
      <c r="I49" s="259" t="s">
        <v>104</v>
      </c>
      <c r="J49" s="255"/>
      <c r="K49" s="253">
        <v>600</v>
      </c>
    </row>
    <row r="50" spans="1:11" s="114" customFormat="1" ht="17.25" thickBot="1">
      <c r="A50" s="112" t="s">
        <v>5</v>
      </c>
      <c r="B50" s="96" t="s">
        <v>84</v>
      </c>
      <c r="C50" s="72">
        <v>8</v>
      </c>
      <c r="D50" s="181">
        <v>100133</v>
      </c>
      <c r="E50" s="68">
        <v>1100</v>
      </c>
      <c r="F50" s="68">
        <f t="shared" si="4"/>
        <v>17825.94</v>
      </c>
      <c r="G50" s="109">
        <f t="shared" si="5"/>
        <v>116858.94</v>
      </c>
      <c r="H50" s="236">
        <f t="shared" si="3"/>
        <v>99033</v>
      </c>
      <c r="I50" s="259" t="s">
        <v>105</v>
      </c>
      <c r="J50" s="255"/>
      <c r="K50" s="253">
        <v>700</v>
      </c>
    </row>
    <row r="51" spans="1:11" ht="17.25" thickBot="1">
      <c r="A51" s="112" t="s">
        <v>19</v>
      </c>
      <c r="B51" s="96" t="s">
        <v>69</v>
      </c>
      <c r="C51" s="72">
        <v>18</v>
      </c>
      <c r="D51" s="181">
        <v>101184</v>
      </c>
      <c r="E51" s="68">
        <v>1100</v>
      </c>
      <c r="F51" s="68">
        <f t="shared" si="4"/>
        <v>18015.12</v>
      </c>
      <c r="G51" s="109">
        <f t="shared" si="5"/>
        <v>118099.12</v>
      </c>
      <c r="H51" s="236">
        <f t="shared" si="3"/>
        <v>100084</v>
      </c>
      <c r="I51" s="259" t="s">
        <v>106</v>
      </c>
      <c r="J51" s="255"/>
      <c r="K51" s="253">
        <v>750</v>
      </c>
    </row>
    <row r="52" spans="1:11" ht="17.25" thickBot="1">
      <c r="A52" s="112" t="s">
        <v>8</v>
      </c>
      <c r="B52" s="71" t="s">
        <v>154</v>
      </c>
      <c r="C52" s="72">
        <v>1.2</v>
      </c>
      <c r="D52" s="62">
        <v>99723</v>
      </c>
      <c r="E52" s="68">
        <v>1100</v>
      </c>
      <c r="F52" s="68">
        <f t="shared" si="4"/>
        <v>17752.14</v>
      </c>
      <c r="G52" s="109">
        <f t="shared" si="5"/>
        <v>116375.14</v>
      </c>
      <c r="H52" s="236">
        <f t="shared" si="3"/>
        <v>98623</v>
      </c>
      <c r="I52" s="260" t="s">
        <v>107</v>
      </c>
      <c r="J52" s="90"/>
      <c r="K52" s="254">
        <v>800</v>
      </c>
    </row>
    <row r="53" spans="1:8" ht="13.5" thickBot="1">
      <c r="A53" s="112"/>
      <c r="B53" s="71" t="s">
        <v>153</v>
      </c>
      <c r="C53" s="72">
        <v>0.2</v>
      </c>
      <c r="D53" s="62">
        <v>103782</v>
      </c>
      <c r="E53" s="68">
        <v>1100</v>
      </c>
      <c r="F53" s="68">
        <f t="shared" si="4"/>
        <v>18482.76</v>
      </c>
      <c r="G53" s="109">
        <f t="shared" si="5"/>
        <v>121164.76</v>
      </c>
      <c r="H53" s="110">
        <f t="shared" si="3"/>
        <v>102682</v>
      </c>
    </row>
    <row r="54" spans="1:8" ht="13.5" thickBot="1">
      <c r="A54" s="112" t="s">
        <v>54</v>
      </c>
      <c r="B54" s="71" t="s">
        <v>53</v>
      </c>
      <c r="C54" s="72">
        <v>0.35</v>
      </c>
      <c r="D54" s="62">
        <v>103570</v>
      </c>
      <c r="E54" s="68">
        <v>1100</v>
      </c>
      <c r="F54" s="68">
        <f t="shared" si="4"/>
        <v>18444.6</v>
      </c>
      <c r="G54" s="109">
        <f t="shared" si="5"/>
        <v>120914.6</v>
      </c>
      <c r="H54" s="110">
        <f t="shared" si="3"/>
        <v>102470</v>
      </c>
    </row>
    <row r="55" spans="1:11" ht="17.25" thickBot="1">
      <c r="A55" s="112" t="s">
        <v>9</v>
      </c>
      <c r="B55" s="74" t="s">
        <v>89</v>
      </c>
      <c r="C55" s="72">
        <v>0.28</v>
      </c>
      <c r="D55" s="62">
        <v>105395</v>
      </c>
      <c r="E55" s="68">
        <v>1100</v>
      </c>
      <c r="F55" s="68">
        <f t="shared" si="4"/>
        <v>18773.1</v>
      </c>
      <c r="G55" s="109">
        <f t="shared" si="5"/>
        <v>123068.1</v>
      </c>
      <c r="H55" s="110">
        <f t="shared" si="3"/>
        <v>104295</v>
      </c>
      <c r="I55" s="15"/>
      <c r="J55" s="15"/>
      <c r="K55" s="132"/>
    </row>
    <row r="56" spans="1:11" s="189" customFormat="1" ht="14.25" thickBot="1">
      <c r="A56" s="112" t="s">
        <v>9</v>
      </c>
      <c r="B56" s="74" t="s">
        <v>88</v>
      </c>
      <c r="C56" s="116">
        <v>0.22</v>
      </c>
      <c r="D56" s="62">
        <v>105395</v>
      </c>
      <c r="E56" s="68">
        <v>1100</v>
      </c>
      <c r="F56" s="68">
        <f t="shared" si="4"/>
        <v>18773.1</v>
      </c>
      <c r="G56" s="109">
        <f t="shared" si="5"/>
        <v>123068.1</v>
      </c>
      <c r="H56" s="110">
        <f t="shared" si="3"/>
        <v>104295</v>
      </c>
      <c r="I56" s="222" t="s">
        <v>58</v>
      </c>
      <c r="J56" s="223"/>
      <c r="K56" s="223"/>
    </row>
    <row r="57" spans="1:11" s="223" customFormat="1" ht="13.5" thickBot="1">
      <c r="A57" s="219" t="s">
        <v>28</v>
      </c>
      <c r="B57" s="179" t="s">
        <v>29</v>
      </c>
      <c r="C57" s="180">
        <v>0.43</v>
      </c>
      <c r="D57" s="62">
        <v>109555</v>
      </c>
      <c r="E57" s="211">
        <v>1100</v>
      </c>
      <c r="F57" s="211">
        <f t="shared" si="4"/>
        <v>19521.899999999998</v>
      </c>
      <c r="G57" s="212">
        <f t="shared" si="5"/>
        <v>127976.9</v>
      </c>
      <c r="H57" s="213">
        <f t="shared" si="3"/>
        <v>108455</v>
      </c>
      <c r="I57" s="189"/>
      <c r="J57" s="189"/>
      <c r="K57" s="224"/>
    </row>
    <row r="58" spans="1:11" s="189" customFormat="1" ht="13.5" thickBot="1">
      <c r="A58" s="219" t="s">
        <v>28</v>
      </c>
      <c r="B58" s="179" t="s">
        <v>72</v>
      </c>
      <c r="C58" s="180">
        <v>0.22</v>
      </c>
      <c r="D58" s="181">
        <v>111105</v>
      </c>
      <c r="E58" s="211">
        <v>1100</v>
      </c>
      <c r="F58" s="211">
        <f t="shared" si="4"/>
        <v>19800.899999999998</v>
      </c>
      <c r="G58" s="212">
        <f t="shared" si="5"/>
        <v>129805.9</v>
      </c>
      <c r="H58" s="213">
        <f t="shared" si="3"/>
        <v>110005</v>
      </c>
      <c r="I58" s="220"/>
      <c r="J58" s="220"/>
      <c r="K58" s="220"/>
    </row>
    <row r="59" spans="1:8" s="189" customFormat="1" ht="13.5" thickBot="1">
      <c r="A59" s="219" t="s">
        <v>28</v>
      </c>
      <c r="B59" s="179" t="s">
        <v>71</v>
      </c>
      <c r="C59" s="180"/>
      <c r="D59" s="181">
        <v>106425</v>
      </c>
      <c r="E59" s="211">
        <v>1100</v>
      </c>
      <c r="F59" s="211">
        <f t="shared" si="4"/>
        <v>18958.5</v>
      </c>
      <c r="G59" s="212">
        <f t="shared" si="5"/>
        <v>124283.5</v>
      </c>
      <c r="H59" s="213">
        <f t="shared" si="3"/>
        <v>105325</v>
      </c>
    </row>
    <row r="60" spans="1:8" s="189" customFormat="1" ht="13.5" thickBot="1">
      <c r="A60" s="219" t="s">
        <v>28</v>
      </c>
      <c r="B60" s="179" t="s">
        <v>87</v>
      </c>
      <c r="C60" s="180"/>
      <c r="D60" s="181">
        <v>111745</v>
      </c>
      <c r="E60" s="211">
        <v>1100</v>
      </c>
      <c r="F60" s="211">
        <f t="shared" si="4"/>
        <v>19916.1</v>
      </c>
      <c r="G60" s="212">
        <f t="shared" si="5"/>
        <v>130561.1</v>
      </c>
      <c r="H60" s="213">
        <f t="shared" si="3"/>
        <v>110645</v>
      </c>
    </row>
    <row r="61" spans="1:11" ht="13.5" thickBot="1">
      <c r="A61" s="219" t="s">
        <v>2</v>
      </c>
      <c r="B61" s="217" t="s">
        <v>3</v>
      </c>
      <c r="C61" s="180" t="s">
        <v>22</v>
      </c>
      <c r="D61" s="322">
        <v>98076</v>
      </c>
      <c r="E61" s="191">
        <v>0</v>
      </c>
      <c r="F61" s="211">
        <f t="shared" si="4"/>
        <v>17653.68</v>
      </c>
      <c r="G61" s="212">
        <f t="shared" si="5"/>
        <v>115729.68</v>
      </c>
      <c r="H61" s="213">
        <f t="shared" si="3"/>
        <v>98076</v>
      </c>
      <c r="I61" s="117"/>
      <c r="J61" s="117"/>
      <c r="K61" s="117"/>
    </row>
    <row r="62" spans="1:8" ht="13.5" thickBot="1">
      <c r="A62" s="112" t="s">
        <v>2</v>
      </c>
      <c r="B62" s="96" t="s">
        <v>4</v>
      </c>
      <c r="C62" s="72" t="s">
        <v>22</v>
      </c>
      <c r="D62" s="62">
        <v>91927</v>
      </c>
      <c r="E62" s="95">
        <v>0</v>
      </c>
      <c r="F62" s="68">
        <f t="shared" si="4"/>
        <v>16546.86</v>
      </c>
      <c r="G62" s="109">
        <f t="shared" si="5"/>
        <v>108473.86</v>
      </c>
      <c r="H62" s="110">
        <f t="shared" si="3"/>
        <v>91927</v>
      </c>
    </row>
    <row r="63" spans="1:8" ht="13.5" thickBot="1">
      <c r="A63" s="112" t="s">
        <v>2</v>
      </c>
      <c r="B63" s="71" t="s">
        <v>12</v>
      </c>
      <c r="C63" s="72" t="s">
        <v>22</v>
      </c>
      <c r="D63" s="62">
        <v>92166</v>
      </c>
      <c r="E63" s="95">
        <v>0</v>
      </c>
      <c r="F63" s="68">
        <f t="shared" si="4"/>
        <v>16589.88</v>
      </c>
      <c r="G63" s="109">
        <f t="shared" si="5"/>
        <v>108755.88</v>
      </c>
      <c r="H63" s="110">
        <f t="shared" si="3"/>
        <v>92166</v>
      </c>
    </row>
    <row r="64" spans="1:8" ht="13.5" thickBot="1">
      <c r="A64" s="48" t="s">
        <v>2</v>
      </c>
      <c r="B64" s="9" t="s">
        <v>23</v>
      </c>
      <c r="C64" s="77" t="s">
        <v>22</v>
      </c>
      <c r="D64" s="192">
        <v>97838</v>
      </c>
      <c r="E64" s="98">
        <v>0</v>
      </c>
      <c r="F64" s="68">
        <f t="shared" si="4"/>
        <v>17610.84</v>
      </c>
      <c r="G64" s="109">
        <f t="shared" si="5"/>
        <v>115448.84</v>
      </c>
      <c r="H64" s="110">
        <f t="shared" si="3"/>
        <v>97838</v>
      </c>
    </row>
    <row r="65" spans="2:8" ht="13.5" thickBot="1">
      <c r="B65" s="100"/>
      <c r="D65" s="101" t="s">
        <v>143</v>
      </c>
      <c r="E65" s="101"/>
      <c r="F65" s="101"/>
      <c r="G65" s="101"/>
      <c r="H65" s="101"/>
    </row>
    <row r="66" spans="1:8" ht="16.5" thickBot="1">
      <c r="A66" s="372" t="s">
        <v>20</v>
      </c>
      <c r="B66" s="388"/>
      <c r="C66" s="388"/>
      <c r="D66" s="388"/>
      <c r="E66" s="388"/>
      <c r="F66" s="388"/>
      <c r="G66" s="388"/>
      <c r="H66" s="388"/>
    </row>
    <row r="67" spans="1:11" ht="13.5" thickBot="1">
      <c r="A67" s="365" t="s">
        <v>13</v>
      </c>
      <c r="B67" s="366"/>
      <c r="C67" s="118" t="s">
        <v>7</v>
      </c>
      <c r="D67" s="84" t="s">
        <v>0</v>
      </c>
      <c r="E67" s="84" t="s">
        <v>14</v>
      </c>
      <c r="F67" s="84" t="s">
        <v>133</v>
      </c>
      <c r="G67" s="84" t="s">
        <v>1</v>
      </c>
      <c r="H67" s="38" t="s">
        <v>52</v>
      </c>
      <c r="I67" s="351" t="s">
        <v>170</v>
      </c>
      <c r="J67" s="352"/>
      <c r="K67" s="353"/>
    </row>
    <row r="68" spans="1:11" ht="13.5" thickBot="1">
      <c r="A68" s="119" t="s">
        <v>25</v>
      </c>
      <c r="B68" s="87" t="s">
        <v>63</v>
      </c>
      <c r="C68" s="67">
        <v>0.92</v>
      </c>
      <c r="D68" s="196">
        <v>100873</v>
      </c>
      <c r="E68" s="68">
        <v>1100</v>
      </c>
      <c r="F68" s="68">
        <f>(D68-E68)*18%</f>
        <v>17959.14</v>
      </c>
      <c r="G68" s="109">
        <f>D68-E68+F68</f>
        <v>117732.14</v>
      </c>
      <c r="H68" s="110">
        <f aca="true" t="shared" si="6" ref="H68:H77">G68-F68</f>
        <v>99773</v>
      </c>
      <c r="I68" s="357"/>
      <c r="J68" s="358"/>
      <c r="K68" s="359"/>
    </row>
    <row r="69" spans="1:11" ht="17.25" thickBot="1">
      <c r="A69" s="121" t="s">
        <v>138</v>
      </c>
      <c r="B69" s="89" t="s">
        <v>136</v>
      </c>
      <c r="C69" s="72">
        <v>1.1</v>
      </c>
      <c r="D69" s="197">
        <v>100373</v>
      </c>
      <c r="E69" s="68">
        <v>1100</v>
      </c>
      <c r="F69" s="68">
        <f aca="true" t="shared" si="7" ref="F69:F77">(D69-E69)*18%</f>
        <v>17869.14</v>
      </c>
      <c r="G69" s="109">
        <f aca="true" t="shared" si="8" ref="G69:G77">D69-E69+F69</f>
        <v>117142.14</v>
      </c>
      <c r="H69" s="110">
        <f>G69-F69</f>
        <v>99273</v>
      </c>
      <c r="I69" s="258" t="s">
        <v>166</v>
      </c>
      <c r="J69" s="256"/>
      <c r="K69" s="257">
        <v>150</v>
      </c>
    </row>
    <row r="70" spans="1:11" ht="17.25" thickBot="1">
      <c r="A70" s="121" t="s">
        <v>25</v>
      </c>
      <c r="B70" s="89" t="s">
        <v>93</v>
      </c>
      <c r="C70" s="72">
        <v>2</v>
      </c>
      <c r="D70" s="197">
        <v>100873</v>
      </c>
      <c r="E70" s="68">
        <v>1100</v>
      </c>
      <c r="F70" s="68">
        <f t="shared" si="7"/>
        <v>17959.14</v>
      </c>
      <c r="G70" s="109">
        <f t="shared" si="8"/>
        <v>117732.14</v>
      </c>
      <c r="H70" s="110">
        <f t="shared" si="6"/>
        <v>99773</v>
      </c>
      <c r="I70" s="259" t="s">
        <v>101</v>
      </c>
      <c r="J70" s="255"/>
      <c r="K70" s="252">
        <v>300</v>
      </c>
    </row>
    <row r="71" spans="1:11" ht="17.25" thickBot="1">
      <c r="A71" s="121" t="s">
        <v>25</v>
      </c>
      <c r="B71" s="89" t="s">
        <v>135</v>
      </c>
      <c r="C71" s="72">
        <v>3</v>
      </c>
      <c r="D71" s="197">
        <v>102155</v>
      </c>
      <c r="E71" s="68">
        <v>1100</v>
      </c>
      <c r="F71" s="68">
        <f t="shared" si="7"/>
        <v>18189.899999999998</v>
      </c>
      <c r="G71" s="109">
        <f t="shared" si="8"/>
        <v>119244.9</v>
      </c>
      <c r="H71" s="110">
        <f t="shared" si="6"/>
        <v>101055</v>
      </c>
      <c r="I71" s="259" t="s">
        <v>102</v>
      </c>
      <c r="J71" s="255"/>
      <c r="K71" s="253">
        <v>400</v>
      </c>
    </row>
    <row r="72" spans="1:11" ht="17.25" thickBot="1">
      <c r="A72" s="121" t="s">
        <v>57</v>
      </c>
      <c r="B72" s="89" t="s">
        <v>11</v>
      </c>
      <c r="C72" s="72">
        <v>4.2</v>
      </c>
      <c r="D72" s="197">
        <v>110864</v>
      </c>
      <c r="E72" s="68">
        <v>1100</v>
      </c>
      <c r="F72" s="68">
        <f t="shared" si="7"/>
        <v>19757.52</v>
      </c>
      <c r="G72" s="109">
        <f t="shared" si="8"/>
        <v>129521.52</v>
      </c>
      <c r="H72" s="110">
        <f t="shared" si="6"/>
        <v>109764</v>
      </c>
      <c r="I72" s="259" t="s">
        <v>103</v>
      </c>
      <c r="J72" s="255"/>
      <c r="K72" s="253">
        <v>500</v>
      </c>
    </row>
    <row r="73" spans="1:11" ht="17.25" thickBot="1">
      <c r="A73" s="121" t="s">
        <v>31</v>
      </c>
      <c r="B73" s="89" t="s">
        <v>30</v>
      </c>
      <c r="C73" s="72">
        <v>6.5</v>
      </c>
      <c r="D73" s="197">
        <v>110253</v>
      </c>
      <c r="E73" s="68">
        <v>1100</v>
      </c>
      <c r="F73" s="68">
        <f t="shared" si="7"/>
        <v>19647.54</v>
      </c>
      <c r="G73" s="109">
        <f t="shared" si="8"/>
        <v>128800.54000000001</v>
      </c>
      <c r="H73" s="110">
        <f t="shared" si="6"/>
        <v>109153</v>
      </c>
      <c r="I73" s="259" t="s">
        <v>104</v>
      </c>
      <c r="J73" s="255"/>
      <c r="K73" s="253">
        <v>600</v>
      </c>
    </row>
    <row r="74" spans="1:11" ht="17.25" thickBot="1">
      <c r="A74" s="121" t="s">
        <v>56</v>
      </c>
      <c r="B74" s="89" t="s">
        <v>55</v>
      </c>
      <c r="C74" s="72">
        <v>50</v>
      </c>
      <c r="D74" s="197">
        <v>112433</v>
      </c>
      <c r="E74" s="68">
        <v>1100</v>
      </c>
      <c r="F74" s="68">
        <f t="shared" si="7"/>
        <v>20039.94</v>
      </c>
      <c r="G74" s="109">
        <f t="shared" si="8"/>
        <v>131372.94</v>
      </c>
      <c r="H74" s="110">
        <f t="shared" si="6"/>
        <v>111333</v>
      </c>
      <c r="I74" s="259" t="s">
        <v>105</v>
      </c>
      <c r="J74" s="255"/>
      <c r="K74" s="253">
        <v>700</v>
      </c>
    </row>
    <row r="75" spans="1:11" ht="17.25" thickBot="1">
      <c r="A75" s="121" t="s">
        <v>2</v>
      </c>
      <c r="B75" s="89" t="s">
        <v>24</v>
      </c>
      <c r="C75" s="72" t="s">
        <v>22</v>
      </c>
      <c r="D75" s="197">
        <v>103307</v>
      </c>
      <c r="E75" s="95">
        <v>0</v>
      </c>
      <c r="F75" s="68">
        <f t="shared" si="7"/>
        <v>18595.26</v>
      </c>
      <c r="G75" s="109">
        <f t="shared" si="8"/>
        <v>121902.26</v>
      </c>
      <c r="H75" s="110">
        <f t="shared" si="6"/>
        <v>103307</v>
      </c>
      <c r="I75" s="259" t="s">
        <v>106</v>
      </c>
      <c r="J75" s="255"/>
      <c r="K75" s="253">
        <v>750</v>
      </c>
    </row>
    <row r="76" spans="1:11" ht="17.25" thickBot="1">
      <c r="A76" s="121" t="s">
        <v>2</v>
      </c>
      <c r="B76" s="89" t="s">
        <v>26</v>
      </c>
      <c r="C76" s="72" t="s">
        <v>22</v>
      </c>
      <c r="D76" s="197">
        <v>102696</v>
      </c>
      <c r="E76" s="95">
        <v>0</v>
      </c>
      <c r="F76" s="68">
        <f t="shared" si="7"/>
        <v>18485.28</v>
      </c>
      <c r="G76" s="109">
        <f t="shared" si="8"/>
        <v>121181.28</v>
      </c>
      <c r="H76" s="110">
        <f t="shared" si="6"/>
        <v>102696</v>
      </c>
      <c r="I76" s="260" t="s">
        <v>107</v>
      </c>
      <c r="J76" s="90"/>
      <c r="K76" s="254">
        <v>800</v>
      </c>
    </row>
    <row r="77" spans="1:11" ht="13.5" thickBot="1">
      <c r="A77" s="122" t="s">
        <v>2</v>
      </c>
      <c r="B77" s="123" t="s">
        <v>27</v>
      </c>
      <c r="C77" s="77" t="s">
        <v>22</v>
      </c>
      <c r="D77" s="59">
        <v>93316</v>
      </c>
      <c r="E77" s="98">
        <v>0</v>
      </c>
      <c r="F77" s="68">
        <f t="shared" si="7"/>
        <v>16796.88</v>
      </c>
      <c r="G77" s="109">
        <f t="shared" si="8"/>
        <v>110112.88</v>
      </c>
      <c r="H77" s="110">
        <f t="shared" si="6"/>
        <v>93316</v>
      </c>
      <c r="J77" s="120"/>
      <c r="K77" s="143"/>
    </row>
    <row r="78" spans="4:11" ht="12.75">
      <c r="D78" s="275"/>
      <c r="J78" s="120"/>
      <c r="K78" s="143"/>
    </row>
    <row r="79" spans="1:11" ht="13.5">
      <c r="A79" s="10"/>
      <c r="J79" s="127"/>
      <c r="K79" s="127"/>
    </row>
    <row r="80" spans="10:11" ht="12.75">
      <c r="J80" s="127"/>
      <c r="K80" s="127"/>
    </row>
    <row r="81" spans="10:11" ht="12.75">
      <c r="J81" s="127"/>
      <c r="K81" s="127"/>
    </row>
  </sheetData>
  <sheetProtection/>
  <mergeCells count="15">
    <mergeCell ref="I43:K44"/>
    <mergeCell ref="I67:K68"/>
    <mergeCell ref="A11:B11"/>
    <mergeCell ref="A67:B67"/>
    <mergeCell ref="A44:H44"/>
    <mergeCell ref="A45:B45"/>
    <mergeCell ref="A66:H66"/>
    <mergeCell ref="I9:K10"/>
    <mergeCell ref="A9:H9"/>
    <mergeCell ref="A10:H10"/>
    <mergeCell ref="B5:H5"/>
    <mergeCell ref="A6:H6"/>
    <mergeCell ref="A1:H1"/>
    <mergeCell ref="B3:H3"/>
    <mergeCell ref="B4:H4"/>
  </mergeCells>
  <printOptions/>
  <pageMargins left="0.708661417322835" right="0.708661417322835" top="0.248031496" bottom="0.248031496" header="0.31496062992126" footer="0.31496062992126"/>
  <pageSetup horizontalDpi="300" verticalDpi="3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0.140625" style="189" customWidth="1"/>
    <col min="2" max="2" width="24.8515625" style="189" bestFit="1" customWidth="1"/>
    <col min="3" max="3" width="6.28125" style="189" bestFit="1" customWidth="1"/>
    <col min="4" max="4" width="13.7109375" style="189" bestFit="1" customWidth="1"/>
    <col min="5" max="5" width="7.57421875" style="189" bestFit="1" customWidth="1"/>
    <col min="6" max="6" width="10.140625" style="189" bestFit="1" customWidth="1"/>
    <col min="7" max="7" width="9.57421875" style="189" bestFit="1" customWidth="1"/>
    <col min="8" max="8" width="13.140625" style="189" bestFit="1" customWidth="1"/>
    <col min="9" max="16384" width="9.140625" style="189" customWidth="1"/>
  </cols>
  <sheetData>
    <row r="1" spans="1:8" ht="13.5" thickBot="1">
      <c r="A1" s="334"/>
      <c r="B1" s="335"/>
      <c r="C1" s="335"/>
      <c r="D1" s="335"/>
      <c r="E1" s="335"/>
      <c r="F1" s="335"/>
      <c r="G1" s="335"/>
      <c r="H1" s="336"/>
    </row>
    <row r="2" spans="1:8" ht="23.25">
      <c r="A2" s="403" t="s">
        <v>67</v>
      </c>
      <c r="B2" s="404"/>
      <c r="C2" s="404"/>
      <c r="D2" s="404"/>
      <c r="E2" s="404"/>
      <c r="F2" s="404"/>
      <c r="G2" s="404"/>
      <c r="H2" s="337"/>
    </row>
    <row r="3" spans="1:8" ht="16.5">
      <c r="A3" s="405" t="s">
        <v>68</v>
      </c>
      <c r="B3" s="406"/>
      <c r="C3" s="406"/>
      <c r="D3" s="406"/>
      <c r="E3" s="406"/>
      <c r="F3" s="406"/>
      <c r="G3" s="406"/>
      <c r="H3" s="337"/>
    </row>
    <row r="4" spans="1:8" ht="15">
      <c r="A4" s="407" t="s">
        <v>182</v>
      </c>
      <c r="B4" s="367"/>
      <c r="C4" s="367"/>
      <c r="D4" s="367"/>
      <c r="E4" s="367"/>
      <c r="F4" s="367"/>
      <c r="G4" s="367"/>
      <c r="H4" s="337"/>
    </row>
    <row r="5" spans="1:8" ht="15">
      <c r="A5" s="407" t="s">
        <v>183</v>
      </c>
      <c r="B5" s="367"/>
      <c r="C5" s="367"/>
      <c r="D5" s="367"/>
      <c r="E5" s="367"/>
      <c r="F5" s="367"/>
      <c r="G5" s="367"/>
      <c r="H5" s="337"/>
    </row>
    <row r="6" spans="1:8" ht="15">
      <c r="A6" s="408" t="s">
        <v>66</v>
      </c>
      <c r="B6" s="409"/>
      <c r="C6" s="409"/>
      <c r="D6" s="409"/>
      <c r="E6" s="409"/>
      <c r="F6" s="409"/>
      <c r="G6" s="409"/>
      <c r="H6" s="337"/>
    </row>
    <row r="7" spans="1:8" ht="18.75" thickBot="1">
      <c r="A7" s="410" t="s">
        <v>155</v>
      </c>
      <c r="B7" s="411"/>
      <c r="C7" s="411"/>
      <c r="D7" s="411"/>
      <c r="E7" s="411"/>
      <c r="F7" s="411"/>
      <c r="G7" s="411"/>
      <c r="H7" s="412"/>
    </row>
    <row r="8" spans="1:8" ht="18.75" thickBot="1">
      <c r="A8" s="338"/>
      <c r="B8" s="339"/>
      <c r="C8" s="339"/>
      <c r="D8" s="339"/>
      <c r="E8" s="339"/>
      <c r="F8" s="339"/>
      <c r="G8" s="339"/>
      <c r="H8" s="340"/>
    </row>
    <row r="9" spans="1:8" ht="15.75" thickBot="1">
      <c r="A9" s="400" t="s">
        <v>189</v>
      </c>
      <c r="B9" s="401"/>
      <c r="C9" s="401"/>
      <c r="D9" s="401"/>
      <c r="E9" s="401"/>
      <c r="F9" s="401"/>
      <c r="G9" s="401"/>
      <c r="H9" s="402"/>
    </row>
    <row r="10" spans="1:8" ht="16.5" thickBot="1">
      <c r="A10" s="389" t="s">
        <v>21</v>
      </c>
      <c r="B10" s="390"/>
      <c r="C10" s="390"/>
      <c r="D10" s="390"/>
      <c r="E10" s="390"/>
      <c r="F10" s="390"/>
      <c r="G10" s="390"/>
      <c r="H10" s="391"/>
    </row>
    <row r="11" spans="1:8" ht="13.5" thickBot="1">
      <c r="A11" s="392" t="s">
        <v>13</v>
      </c>
      <c r="B11" s="393"/>
      <c r="C11" s="279" t="s">
        <v>7</v>
      </c>
      <c r="D11" s="280" t="s">
        <v>0</v>
      </c>
      <c r="E11" s="280" t="s">
        <v>108</v>
      </c>
      <c r="F11" s="281" t="s">
        <v>134</v>
      </c>
      <c r="G11" s="282" t="s">
        <v>1</v>
      </c>
      <c r="H11" s="283" t="s">
        <v>52</v>
      </c>
    </row>
    <row r="12" spans="1:8" ht="13.5" thickBot="1">
      <c r="A12" s="185" t="s">
        <v>122</v>
      </c>
      <c r="B12" s="231" t="s">
        <v>156</v>
      </c>
      <c r="C12" s="186">
        <v>11</v>
      </c>
      <c r="D12" s="187">
        <v>99471</v>
      </c>
      <c r="E12" s="188">
        <v>1100</v>
      </c>
      <c r="F12" s="187">
        <f>(D12-E12)*18%</f>
        <v>17706.78</v>
      </c>
      <c r="G12" s="188">
        <f aca="true" t="shared" si="0" ref="G12:G41">D12-E12+F12</f>
        <v>116077.78</v>
      </c>
      <c r="H12" s="188">
        <f aca="true" t="shared" si="1" ref="H12:H41">G12-F12</f>
        <v>98371</v>
      </c>
    </row>
    <row r="13" spans="1:8" ht="12.75">
      <c r="A13" s="276" t="s">
        <v>122</v>
      </c>
      <c r="B13" s="450" t="s">
        <v>168</v>
      </c>
      <c r="C13" s="186">
        <v>20</v>
      </c>
      <c r="D13" s="187">
        <v>100471</v>
      </c>
      <c r="E13" s="211">
        <v>1100</v>
      </c>
      <c r="F13" s="211">
        <f>(D13-E13)*18%</f>
        <v>17886.78</v>
      </c>
      <c r="G13" s="182">
        <f>D13-E13+F13</f>
        <v>117257.78</v>
      </c>
      <c r="H13" s="183">
        <f>G13-F13</f>
        <v>99371</v>
      </c>
    </row>
    <row r="14" spans="1:8" ht="12.75">
      <c r="A14" s="190" t="s">
        <v>122</v>
      </c>
      <c r="B14" s="179" t="s">
        <v>157</v>
      </c>
      <c r="C14" s="180" t="s">
        <v>78</v>
      </c>
      <c r="D14" s="181">
        <v>98671</v>
      </c>
      <c r="E14" s="191">
        <v>1100</v>
      </c>
      <c r="F14" s="181">
        <f aca="true" t="shared" si="2" ref="F14:F41">(D14-E14)*18%</f>
        <v>17562.78</v>
      </c>
      <c r="G14" s="191">
        <f t="shared" si="0"/>
        <v>115133.78</v>
      </c>
      <c r="H14" s="188">
        <f t="shared" si="1"/>
        <v>97571</v>
      </c>
    </row>
    <row r="15" spans="1:8" ht="12.75">
      <c r="A15" s="190" t="s">
        <v>122</v>
      </c>
      <c r="B15" s="179" t="s">
        <v>158</v>
      </c>
      <c r="C15" s="180">
        <v>6</v>
      </c>
      <c r="D15" s="322">
        <v>98771</v>
      </c>
      <c r="E15" s="191">
        <v>1100</v>
      </c>
      <c r="F15" s="181">
        <f t="shared" si="2"/>
        <v>17580.78</v>
      </c>
      <c r="G15" s="191">
        <f t="shared" si="0"/>
        <v>115251.78</v>
      </c>
      <c r="H15" s="191">
        <f t="shared" si="1"/>
        <v>97671</v>
      </c>
    </row>
    <row r="16" spans="1:8" ht="12.75">
      <c r="A16" s="190" t="s">
        <v>122</v>
      </c>
      <c r="B16" s="179" t="s">
        <v>16</v>
      </c>
      <c r="C16" s="180">
        <v>3</v>
      </c>
      <c r="D16" s="181">
        <v>98971</v>
      </c>
      <c r="E16" s="191">
        <v>1100</v>
      </c>
      <c r="F16" s="181">
        <f t="shared" si="2"/>
        <v>17616.78</v>
      </c>
      <c r="G16" s="191">
        <f t="shared" si="0"/>
        <v>115487.78</v>
      </c>
      <c r="H16" s="191">
        <f t="shared" si="1"/>
        <v>97871</v>
      </c>
    </row>
    <row r="17" spans="1:8" ht="12.75">
      <c r="A17" s="190" t="s">
        <v>122</v>
      </c>
      <c r="B17" s="331" t="s">
        <v>173</v>
      </c>
      <c r="C17" s="180">
        <v>60</v>
      </c>
      <c r="D17" s="181">
        <v>101521</v>
      </c>
      <c r="E17" s="191">
        <v>1100</v>
      </c>
      <c r="F17" s="191">
        <f t="shared" si="2"/>
        <v>18075.78</v>
      </c>
      <c r="G17" s="181">
        <f t="shared" si="0"/>
        <v>118496.78</v>
      </c>
      <c r="H17" s="284">
        <f t="shared" si="1"/>
        <v>100421</v>
      </c>
    </row>
    <row r="18" spans="1:8" ht="12.75">
      <c r="A18" s="190" t="s">
        <v>122</v>
      </c>
      <c r="B18" s="331" t="s">
        <v>177</v>
      </c>
      <c r="C18" s="180">
        <v>7</v>
      </c>
      <c r="D18" s="181">
        <v>101171</v>
      </c>
      <c r="E18" s="191">
        <v>1100</v>
      </c>
      <c r="F18" s="191">
        <f>(D18-E18)*18%</f>
        <v>18012.78</v>
      </c>
      <c r="G18" s="181">
        <f>D18-E18+F18</f>
        <v>118083.78</v>
      </c>
      <c r="H18" s="181">
        <f>G18-F18</f>
        <v>100071</v>
      </c>
    </row>
    <row r="19" spans="1:8" ht="12.75">
      <c r="A19" s="190" t="s">
        <v>6</v>
      </c>
      <c r="B19" s="179" t="s">
        <v>159</v>
      </c>
      <c r="C19" s="180">
        <v>3</v>
      </c>
      <c r="D19" s="181">
        <v>99771</v>
      </c>
      <c r="E19" s="191">
        <v>1100</v>
      </c>
      <c r="F19" s="181">
        <f t="shared" si="2"/>
        <v>17760.78</v>
      </c>
      <c r="G19" s="191">
        <f t="shared" si="0"/>
        <v>116431.78</v>
      </c>
      <c r="H19" s="191">
        <f t="shared" si="1"/>
        <v>98671</v>
      </c>
    </row>
    <row r="20" spans="1:8" ht="12.75">
      <c r="A20" s="190" t="s">
        <v>15</v>
      </c>
      <c r="B20" s="179" t="s">
        <v>160</v>
      </c>
      <c r="C20" s="180">
        <v>11</v>
      </c>
      <c r="D20" s="181">
        <v>100621</v>
      </c>
      <c r="E20" s="191">
        <v>1100</v>
      </c>
      <c r="F20" s="181">
        <f t="shared" si="2"/>
        <v>17913.78</v>
      </c>
      <c r="G20" s="191">
        <f t="shared" si="0"/>
        <v>117434.78</v>
      </c>
      <c r="H20" s="191">
        <f t="shared" si="1"/>
        <v>99521</v>
      </c>
    </row>
    <row r="21" spans="1:8" ht="12.75">
      <c r="A21" s="190" t="s">
        <v>123</v>
      </c>
      <c r="B21" s="179" t="s">
        <v>62</v>
      </c>
      <c r="C21" s="180">
        <v>12</v>
      </c>
      <c r="D21" s="181">
        <v>109331</v>
      </c>
      <c r="E21" s="191">
        <v>1100</v>
      </c>
      <c r="F21" s="181">
        <f t="shared" si="2"/>
        <v>19481.579999999998</v>
      </c>
      <c r="G21" s="191">
        <f t="shared" si="0"/>
        <v>127712.58</v>
      </c>
      <c r="H21" s="191">
        <f t="shared" si="1"/>
        <v>108231</v>
      </c>
    </row>
    <row r="22" spans="1:8" s="288" customFormat="1" ht="12.75">
      <c r="A22" s="285" t="s">
        <v>123</v>
      </c>
      <c r="B22" s="179" t="s">
        <v>73</v>
      </c>
      <c r="C22" s="286"/>
      <c r="D22" s="181">
        <v>110201</v>
      </c>
      <c r="E22" s="193">
        <v>1100</v>
      </c>
      <c r="F22" s="193">
        <f t="shared" si="2"/>
        <v>19638.18</v>
      </c>
      <c r="G22" s="193">
        <f t="shared" si="0"/>
        <v>128739.18</v>
      </c>
      <c r="H22" s="287">
        <f t="shared" si="1"/>
        <v>109101</v>
      </c>
    </row>
    <row r="23" spans="1:8" ht="12.75">
      <c r="A23" s="190" t="s">
        <v>80</v>
      </c>
      <c r="B23" s="179" t="s">
        <v>75</v>
      </c>
      <c r="C23" s="180">
        <v>12</v>
      </c>
      <c r="D23" s="193">
        <v>108531</v>
      </c>
      <c r="E23" s="191">
        <v>1100</v>
      </c>
      <c r="F23" s="181">
        <f t="shared" si="2"/>
        <v>19337.579999999998</v>
      </c>
      <c r="G23" s="191">
        <f t="shared" si="0"/>
        <v>126768.58</v>
      </c>
      <c r="H23" s="188">
        <f t="shared" si="1"/>
        <v>107431</v>
      </c>
    </row>
    <row r="24" spans="1:8" ht="12.75">
      <c r="A24" s="190" t="s">
        <v>123</v>
      </c>
      <c r="B24" s="179" t="s">
        <v>175</v>
      </c>
      <c r="C24" s="180">
        <v>30</v>
      </c>
      <c r="D24" s="193">
        <v>110351</v>
      </c>
      <c r="E24" s="191">
        <v>1100</v>
      </c>
      <c r="F24" s="181">
        <f t="shared" si="2"/>
        <v>19665.18</v>
      </c>
      <c r="G24" s="191">
        <f t="shared" si="0"/>
        <v>128916.18</v>
      </c>
      <c r="H24" s="188">
        <f t="shared" si="1"/>
        <v>109251</v>
      </c>
    </row>
    <row r="25" spans="1:8" s="39" customFormat="1" ht="12.75">
      <c r="A25" s="218" t="s">
        <v>123</v>
      </c>
      <c r="B25" s="331" t="s">
        <v>180</v>
      </c>
      <c r="C25" s="180"/>
      <c r="D25" s="181">
        <v>112121</v>
      </c>
      <c r="E25" s="191">
        <v>1100</v>
      </c>
      <c r="F25" s="181">
        <f>(D25-E25)*18%</f>
        <v>19983.78</v>
      </c>
      <c r="G25" s="191">
        <f>D25-E25+F25</f>
        <v>131004.78</v>
      </c>
      <c r="H25" s="188">
        <f>G25-F25</f>
        <v>111021</v>
      </c>
    </row>
    <row r="26" spans="1:8" ht="12.75">
      <c r="A26" s="190" t="s">
        <v>80</v>
      </c>
      <c r="B26" s="179" t="s">
        <v>81</v>
      </c>
      <c r="C26" s="180">
        <v>10</v>
      </c>
      <c r="D26" s="181">
        <v>104351</v>
      </c>
      <c r="E26" s="191">
        <v>1100</v>
      </c>
      <c r="F26" s="181">
        <f t="shared" si="2"/>
        <v>18585.18</v>
      </c>
      <c r="G26" s="191">
        <f t="shared" si="0"/>
        <v>121836.18</v>
      </c>
      <c r="H26" s="188">
        <f t="shared" si="1"/>
        <v>103251</v>
      </c>
    </row>
    <row r="27" spans="1:8" ht="12.75">
      <c r="A27" s="190" t="s">
        <v>127</v>
      </c>
      <c r="B27" s="179" t="s">
        <v>176</v>
      </c>
      <c r="C27" s="180">
        <v>25</v>
      </c>
      <c r="D27" s="181">
        <v>104841</v>
      </c>
      <c r="E27" s="191">
        <v>1100</v>
      </c>
      <c r="F27" s="181">
        <f>(D27-E27)*18%</f>
        <v>18673.38</v>
      </c>
      <c r="G27" s="191">
        <f>D27-E27+F27</f>
        <v>122414.38</v>
      </c>
      <c r="H27" s="188">
        <f>G27-F27</f>
        <v>103741</v>
      </c>
    </row>
    <row r="28" spans="1:8" ht="12.75">
      <c r="A28" s="190" t="s">
        <v>127</v>
      </c>
      <c r="B28" s="179" t="s">
        <v>181</v>
      </c>
      <c r="C28" s="180"/>
      <c r="D28" s="181">
        <v>103851</v>
      </c>
      <c r="E28" s="191">
        <v>1100</v>
      </c>
      <c r="F28" s="181">
        <f>(D28-E28)*18%</f>
        <v>18495.18</v>
      </c>
      <c r="G28" s="191">
        <f>D28-E28+F28</f>
        <v>121246.18</v>
      </c>
      <c r="H28" s="188">
        <f>G28-F28</f>
        <v>102751</v>
      </c>
    </row>
    <row r="29" spans="1:8" ht="12.75">
      <c r="A29" s="190" t="s">
        <v>74</v>
      </c>
      <c r="B29" s="179" t="s">
        <v>120</v>
      </c>
      <c r="C29" s="180">
        <v>1.9</v>
      </c>
      <c r="D29" s="181">
        <v>106251</v>
      </c>
      <c r="E29" s="191">
        <v>1100</v>
      </c>
      <c r="F29" s="181">
        <f t="shared" si="2"/>
        <v>18927.18</v>
      </c>
      <c r="G29" s="191">
        <f t="shared" si="0"/>
        <v>124078.18</v>
      </c>
      <c r="H29" s="188">
        <f t="shared" si="1"/>
        <v>105151</v>
      </c>
    </row>
    <row r="30" spans="1:8" ht="12.75">
      <c r="A30" s="190" t="s">
        <v>80</v>
      </c>
      <c r="B30" s="179" t="s">
        <v>64</v>
      </c>
      <c r="C30" s="180">
        <v>3</v>
      </c>
      <c r="D30" s="181">
        <v>104351</v>
      </c>
      <c r="E30" s="191">
        <v>1100</v>
      </c>
      <c r="F30" s="181">
        <f t="shared" si="2"/>
        <v>18585.18</v>
      </c>
      <c r="G30" s="191">
        <f t="shared" si="0"/>
        <v>121836.18</v>
      </c>
      <c r="H30" s="188">
        <f t="shared" si="1"/>
        <v>103251</v>
      </c>
    </row>
    <row r="31" spans="1:8" ht="12.75">
      <c r="A31" s="190" t="s">
        <v>80</v>
      </c>
      <c r="B31" s="179" t="s">
        <v>70</v>
      </c>
      <c r="C31" s="180">
        <v>8</v>
      </c>
      <c r="D31" s="181">
        <v>107801</v>
      </c>
      <c r="E31" s="191">
        <v>1100</v>
      </c>
      <c r="F31" s="181">
        <f t="shared" si="2"/>
        <v>19206.18</v>
      </c>
      <c r="G31" s="191">
        <f t="shared" si="0"/>
        <v>125907.18</v>
      </c>
      <c r="H31" s="188">
        <f t="shared" si="1"/>
        <v>106701</v>
      </c>
    </row>
    <row r="32" spans="1:8" ht="12.75">
      <c r="A32" s="190" t="s">
        <v>127</v>
      </c>
      <c r="B32" s="179" t="s">
        <v>79</v>
      </c>
      <c r="C32" s="180">
        <v>30</v>
      </c>
      <c r="D32" s="181">
        <v>107001</v>
      </c>
      <c r="E32" s="191">
        <v>1100</v>
      </c>
      <c r="F32" s="181">
        <f t="shared" si="2"/>
        <v>19062.18</v>
      </c>
      <c r="G32" s="191">
        <f t="shared" si="0"/>
        <v>124963.18</v>
      </c>
      <c r="H32" s="188">
        <f t="shared" si="1"/>
        <v>105901</v>
      </c>
    </row>
    <row r="33" spans="1:8" ht="12.75">
      <c r="A33" s="190" t="s">
        <v>127</v>
      </c>
      <c r="B33" s="179" t="s">
        <v>179</v>
      </c>
      <c r="C33" s="180">
        <v>30</v>
      </c>
      <c r="D33" s="181">
        <v>108451</v>
      </c>
      <c r="E33" s="191">
        <v>1100</v>
      </c>
      <c r="F33" s="181">
        <f t="shared" si="2"/>
        <v>19323.18</v>
      </c>
      <c r="G33" s="191">
        <f t="shared" si="0"/>
        <v>126674.18</v>
      </c>
      <c r="H33" s="188">
        <f t="shared" si="1"/>
        <v>107351</v>
      </c>
    </row>
    <row r="34" spans="1:8" ht="12.75">
      <c r="A34" s="190" t="s">
        <v>127</v>
      </c>
      <c r="B34" s="179" t="s">
        <v>128</v>
      </c>
      <c r="C34" s="180">
        <v>40</v>
      </c>
      <c r="D34" s="181">
        <v>105821</v>
      </c>
      <c r="E34" s="191">
        <v>1100</v>
      </c>
      <c r="F34" s="181">
        <f t="shared" si="2"/>
        <v>18849.78</v>
      </c>
      <c r="G34" s="191">
        <f t="shared" si="0"/>
        <v>123570.78</v>
      </c>
      <c r="H34" s="188">
        <f t="shared" si="1"/>
        <v>104721</v>
      </c>
    </row>
    <row r="35" spans="1:8" ht="12.75">
      <c r="A35" s="190" t="s">
        <v>127</v>
      </c>
      <c r="B35" s="179" t="s">
        <v>167</v>
      </c>
      <c r="C35" s="180">
        <v>1.6</v>
      </c>
      <c r="D35" s="181">
        <v>105851</v>
      </c>
      <c r="E35" s="191">
        <v>1100</v>
      </c>
      <c r="F35" s="181">
        <f t="shared" si="2"/>
        <v>18855.18</v>
      </c>
      <c r="G35" s="191">
        <f t="shared" si="0"/>
        <v>123606.18</v>
      </c>
      <c r="H35" s="188">
        <f t="shared" si="1"/>
        <v>104751</v>
      </c>
    </row>
    <row r="36" spans="1:8" ht="12.75">
      <c r="A36" s="190" t="s">
        <v>127</v>
      </c>
      <c r="B36" s="179" t="s">
        <v>126</v>
      </c>
      <c r="C36" s="180">
        <v>8</v>
      </c>
      <c r="D36" s="181">
        <v>104351</v>
      </c>
      <c r="E36" s="191">
        <v>1100</v>
      </c>
      <c r="F36" s="181">
        <f t="shared" si="2"/>
        <v>18585.18</v>
      </c>
      <c r="G36" s="191">
        <f t="shared" si="0"/>
        <v>121836.18</v>
      </c>
      <c r="H36" s="188">
        <f t="shared" si="1"/>
        <v>103251</v>
      </c>
    </row>
    <row r="37" spans="1:8" ht="12.75">
      <c r="A37" s="190" t="s">
        <v>127</v>
      </c>
      <c r="B37" s="179" t="s">
        <v>129</v>
      </c>
      <c r="C37" s="180">
        <v>65</v>
      </c>
      <c r="D37" s="181">
        <v>105851</v>
      </c>
      <c r="E37" s="191">
        <v>1100</v>
      </c>
      <c r="F37" s="181">
        <f t="shared" si="2"/>
        <v>18855.18</v>
      </c>
      <c r="G37" s="191">
        <f t="shared" si="0"/>
        <v>123606.18</v>
      </c>
      <c r="H37" s="188">
        <f t="shared" si="1"/>
        <v>104751</v>
      </c>
    </row>
    <row r="38" spans="1:8" ht="12.75">
      <c r="A38" s="190" t="s">
        <v>127</v>
      </c>
      <c r="B38" s="179" t="s">
        <v>130</v>
      </c>
      <c r="C38" s="180">
        <v>55</v>
      </c>
      <c r="D38" s="181">
        <v>105851</v>
      </c>
      <c r="E38" s="191">
        <v>1100</v>
      </c>
      <c r="F38" s="181">
        <f t="shared" si="2"/>
        <v>18855.18</v>
      </c>
      <c r="G38" s="191">
        <f t="shared" si="0"/>
        <v>123606.18</v>
      </c>
      <c r="H38" s="188">
        <f t="shared" si="1"/>
        <v>104751</v>
      </c>
    </row>
    <row r="39" spans="1:8" s="142" customFormat="1" ht="12.75">
      <c r="A39" s="147" t="s">
        <v>132</v>
      </c>
      <c r="B39" s="134" t="s">
        <v>131</v>
      </c>
      <c r="C39" s="72">
        <v>3</v>
      </c>
      <c r="D39" s="62">
        <v>105171</v>
      </c>
      <c r="E39" s="62">
        <v>1100</v>
      </c>
      <c r="F39" s="62">
        <f t="shared" si="2"/>
        <v>18732.78</v>
      </c>
      <c r="G39" s="62">
        <f t="shared" si="0"/>
        <v>122803.78</v>
      </c>
      <c r="H39" s="146">
        <f t="shared" si="1"/>
        <v>104071</v>
      </c>
    </row>
    <row r="40" spans="1:8" ht="12.75">
      <c r="A40" s="190"/>
      <c r="B40" s="209" t="s">
        <v>161</v>
      </c>
      <c r="C40" s="180"/>
      <c r="D40" s="181">
        <v>104621</v>
      </c>
      <c r="E40" s="191">
        <v>1100</v>
      </c>
      <c r="F40" s="181">
        <f>(D40-E40)*18%</f>
        <v>18633.78</v>
      </c>
      <c r="G40" s="191">
        <f t="shared" si="0"/>
        <v>122154.78</v>
      </c>
      <c r="H40" s="188">
        <f t="shared" si="1"/>
        <v>103521</v>
      </c>
    </row>
    <row r="41" spans="1:8" ht="13.5" thickBot="1">
      <c r="A41" s="289" t="s">
        <v>76</v>
      </c>
      <c r="B41" s="290" t="s">
        <v>162</v>
      </c>
      <c r="C41" s="180" t="s">
        <v>77</v>
      </c>
      <c r="D41" s="181">
        <v>104621</v>
      </c>
      <c r="E41" s="191">
        <v>1100</v>
      </c>
      <c r="F41" s="181">
        <f t="shared" si="2"/>
        <v>18633.78</v>
      </c>
      <c r="G41" s="191">
        <f t="shared" si="0"/>
        <v>122154.78</v>
      </c>
      <c r="H41" s="188">
        <f t="shared" si="1"/>
        <v>103521</v>
      </c>
    </row>
    <row r="42" spans="1:8" ht="13.5" thickBot="1">
      <c r="A42" s="190"/>
      <c r="B42" s="179"/>
      <c r="C42" s="180"/>
      <c r="D42" s="181"/>
      <c r="E42" s="191"/>
      <c r="F42" s="181"/>
      <c r="G42" s="191"/>
      <c r="H42" s="291"/>
    </row>
    <row r="43" spans="1:8" ht="16.5" thickBot="1">
      <c r="A43" s="389" t="s">
        <v>178</v>
      </c>
      <c r="B43" s="390"/>
      <c r="C43" s="390"/>
      <c r="D43" s="390"/>
      <c r="E43" s="390"/>
      <c r="F43" s="390"/>
      <c r="G43" s="390"/>
      <c r="H43" s="391"/>
    </row>
    <row r="44" spans="1:8" ht="13.5" thickBot="1">
      <c r="A44" s="394" t="s">
        <v>13</v>
      </c>
      <c r="B44" s="395"/>
      <c r="C44" s="292" t="s">
        <v>7</v>
      </c>
      <c r="D44" s="280" t="s">
        <v>0</v>
      </c>
      <c r="E44" s="293" t="s">
        <v>108</v>
      </c>
      <c r="F44" s="294" t="s">
        <v>134</v>
      </c>
      <c r="G44" s="295" t="s">
        <v>1</v>
      </c>
      <c r="H44" s="296" t="s">
        <v>52</v>
      </c>
    </row>
    <row r="45" spans="1:8" ht="12.75">
      <c r="A45" s="297" t="s">
        <v>6</v>
      </c>
      <c r="B45" s="231" t="s">
        <v>18</v>
      </c>
      <c r="C45" s="232">
        <v>0.9</v>
      </c>
      <c r="D45" s="182">
        <v>101971</v>
      </c>
      <c r="E45" s="211">
        <v>1100</v>
      </c>
      <c r="F45" s="181">
        <f>(D45-E45)*18%</f>
        <v>18156.78</v>
      </c>
      <c r="G45" s="191">
        <f>D45-E45+F45</f>
        <v>119027.78</v>
      </c>
      <c r="H45" s="188">
        <f aca="true" t="shared" si="3" ref="H45:H63">G45-F45</f>
        <v>100871</v>
      </c>
    </row>
    <row r="46" spans="1:8" ht="12.75">
      <c r="A46" s="298" t="s">
        <v>83</v>
      </c>
      <c r="B46" s="179" t="s">
        <v>82</v>
      </c>
      <c r="C46" s="180">
        <v>1.2</v>
      </c>
      <c r="D46" s="181">
        <v>100439</v>
      </c>
      <c r="E46" s="191">
        <v>1100</v>
      </c>
      <c r="F46" s="181">
        <f aca="true" t="shared" si="4" ref="F46:F63">(D46-E46)*18%</f>
        <v>17881.02</v>
      </c>
      <c r="G46" s="191">
        <f aca="true" t="shared" si="5" ref="G46:G63">D46-E46+F46</f>
        <v>117220.02</v>
      </c>
      <c r="H46" s="188">
        <f t="shared" si="3"/>
        <v>99339</v>
      </c>
    </row>
    <row r="47" spans="1:8" ht="12.75">
      <c r="A47" s="298" t="s">
        <v>5</v>
      </c>
      <c r="B47" s="179" t="s">
        <v>137</v>
      </c>
      <c r="C47" s="180">
        <v>2.7</v>
      </c>
      <c r="D47" s="181">
        <v>96161</v>
      </c>
      <c r="E47" s="191">
        <v>1100</v>
      </c>
      <c r="F47" s="181">
        <f t="shared" si="4"/>
        <v>17110.98</v>
      </c>
      <c r="G47" s="191">
        <f t="shared" si="5"/>
        <v>112171.98</v>
      </c>
      <c r="H47" s="188">
        <f t="shared" si="3"/>
        <v>95061</v>
      </c>
    </row>
    <row r="48" spans="1:8" ht="12.75">
      <c r="A48" s="298" t="s">
        <v>5</v>
      </c>
      <c r="B48" s="217" t="s">
        <v>10</v>
      </c>
      <c r="C48" s="180">
        <v>8</v>
      </c>
      <c r="D48" s="181">
        <v>96161</v>
      </c>
      <c r="E48" s="191">
        <v>1100</v>
      </c>
      <c r="F48" s="181">
        <f t="shared" si="4"/>
        <v>17110.98</v>
      </c>
      <c r="G48" s="191">
        <f t="shared" si="5"/>
        <v>112171.98</v>
      </c>
      <c r="H48" s="188">
        <f t="shared" si="3"/>
        <v>95061</v>
      </c>
    </row>
    <row r="49" spans="1:8" ht="12.75">
      <c r="A49" s="216" t="s">
        <v>5</v>
      </c>
      <c r="B49" s="217" t="s">
        <v>84</v>
      </c>
      <c r="C49" s="180">
        <v>8</v>
      </c>
      <c r="D49" s="181">
        <v>97481</v>
      </c>
      <c r="E49" s="191">
        <v>1100</v>
      </c>
      <c r="F49" s="181">
        <f t="shared" si="4"/>
        <v>17348.579999999998</v>
      </c>
      <c r="G49" s="191">
        <f t="shared" si="5"/>
        <v>113729.58</v>
      </c>
      <c r="H49" s="188">
        <f t="shared" si="3"/>
        <v>96381</v>
      </c>
    </row>
    <row r="50" spans="1:8" ht="12.75">
      <c r="A50" s="216" t="s">
        <v>19</v>
      </c>
      <c r="B50" s="217" t="s">
        <v>69</v>
      </c>
      <c r="C50" s="180">
        <v>18</v>
      </c>
      <c r="D50" s="181">
        <v>98879</v>
      </c>
      <c r="E50" s="191">
        <v>1100</v>
      </c>
      <c r="F50" s="181">
        <f t="shared" si="4"/>
        <v>17600.22</v>
      </c>
      <c r="G50" s="191">
        <f t="shared" si="5"/>
        <v>115379.22</v>
      </c>
      <c r="H50" s="188">
        <f t="shared" si="3"/>
        <v>97779</v>
      </c>
    </row>
    <row r="51" spans="1:8" ht="12.75">
      <c r="A51" s="216" t="s">
        <v>8</v>
      </c>
      <c r="B51" s="179" t="s">
        <v>154</v>
      </c>
      <c r="C51" s="180">
        <v>1.2</v>
      </c>
      <c r="D51" s="181">
        <v>98591</v>
      </c>
      <c r="E51" s="191">
        <v>1100</v>
      </c>
      <c r="F51" s="181">
        <f t="shared" si="4"/>
        <v>17548.38</v>
      </c>
      <c r="G51" s="191">
        <f t="shared" si="5"/>
        <v>115039.38</v>
      </c>
      <c r="H51" s="188">
        <f t="shared" si="3"/>
        <v>97491</v>
      </c>
    </row>
    <row r="52" spans="1:8" ht="12.75">
      <c r="A52" s="216"/>
      <c r="B52" s="179" t="s">
        <v>153</v>
      </c>
      <c r="C52" s="180">
        <v>0.2</v>
      </c>
      <c r="D52" s="181">
        <v>101157</v>
      </c>
      <c r="E52" s="191">
        <v>1100</v>
      </c>
      <c r="F52" s="181">
        <f t="shared" si="4"/>
        <v>18010.26</v>
      </c>
      <c r="G52" s="191">
        <f t="shared" si="5"/>
        <v>118067.26</v>
      </c>
      <c r="H52" s="188">
        <f t="shared" si="3"/>
        <v>100057</v>
      </c>
    </row>
    <row r="53" spans="1:8" ht="12.75">
      <c r="A53" s="216" t="s">
        <v>54</v>
      </c>
      <c r="B53" s="217" t="s">
        <v>53</v>
      </c>
      <c r="C53" s="180">
        <v>0.35</v>
      </c>
      <c r="D53" s="181">
        <v>101213</v>
      </c>
      <c r="E53" s="191">
        <v>1100</v>
      </c>
      <c r="F53" s="181">
        <f t="shared" si="4"/>
        <v>18020.34</v>
      </c>
      <c r="G53" s="191">
        <f t="shared" si="5"/>
        <v>118133.34</v>
      </c>
      <c r="H53" s="188">
        <f t="shared" si="3"/>
        <v>100113</v>
      </c>
    </row>
    <row r="54" spans="1:8" ht="12.75">
      <c r="A54" s="216" t="s">
        <v>9</v>
      </c>
      <c r="B54" s="217" t="s">
        <v>90</v>
      </c>
      <c r="C54" s="180">
        <v>0.28</v>
      </c>
      <c r="D54" s="181">
        <v>102618</v>
      </c>
      <c r="E54" s="191">
        <v>1100</v>
      </c>
      <c r="F54" s="181">
        <f t="shared" si="4"/>
        <v>18273.239999999998</v>
      </c>
      <c r="G54" s="191">
        <f t="shared" si="5"/>
        <v>119791.23999999999</v>
      </c>
      <c r="H54" s="188">
        <f t="shared" si="3"/>
        <v>101518</v>
      </c>
    </row>
    <row r="55" spans="1:8" ht="12.75">
      <c r="A55" s="216" t="s">
        <v>9</v>
      </c>
      <c r="B55" s="217" t="s">
        <v>88</v>
      </c>
      <c r="C55" s="180">
        <v>0.22</v>
      </c>
      <c r="D55" s="181">
        <v>102618</v>
      </c>
      <c r="E55" s="191">
        <v>1100</v>
      </c>
      <c r="F55" s="181">
        <f t="shared" si="4"/>
        <v>18273.239999999998</v>
      </c>
      <c r="G55" s="191">
        <f t="shared" si="5"/>
        <v>119791.23999999999</v>
      </c>
      <c r="H55" s="188">
        <f t="shared" si="3"/>
        <v>101518</v>
      </c>
    </row>
    <row r="56" spans="1:8" ht="12.75">
      <c r="A56" s="216" t="s">
        <v>28</v>
      </c>
      <c r="B56" s="217" t="s">
        <v>29</v>
      </c>
      <c r="C56" s="180">
        <v>0.43</v>
      </c>
      <c r="D56" s="181">
        <v>107278</v>
      </c>
      <c r="E56" s="191">
        <v>1100</v>
      </c>
      <c r="F56" s="181">
        <f t="shared" si="4"/>
        <v>19112.04</v>
      </c>
      <c r="G56" s="191">
        <f t="shared" si="5"/>
        <v>125290.04000000001</v>
      </c>
      <c r="H56" s="188">
        <f t="shared" si="3"/>
        <v>106178</v>
      </c>
    </row>
    <row r="57" spans="1:8" ht="12.75">
      <c r="A57" s="216" t="s">
        <v>28</v>
      </c>
      <c r="B57" s="217" t="s">
        <v>72</v>
      </c>
      <c r="C57" s="180">
        <v>0.22</v>
      </c>
      <c r="D57" s="181">
        <v>108578</v>
      </c>
      <c r="E57" s="191">
        <v>1100</v>
      </c>
      <c r="F57" s="181">
        <f t="shared" si="4"/>
        <v>19346.04</v>
      </c>
      <c r="G57" s="191">
        <f t="shared" si="5"/>
        <v>126824.04000000001</v>
      </c>
      <c r="H57" s="188">
        <f t="shared" si="3"/>
        <v>107478</v>
      </c>
    </row>
    <row r="58" spans="1:8" ht="12.75">
      <c r="A58" s="218" t="s">
        <v>28</v>
      </c>
      <c r="B58" s="179" t="s">
        <v>71</v>
      </c>
      <c r="C58" s="180"/>
      <c r="D58" s="181">
        <v>103898</v>
      </c>
      <c r="E58" s="191">
        <v>1100</v>
      </c>
      <c r="F58" s="181">
        <f t="shared" si="4"/>
        <v>18503.64</v>
      </c>
      <c r="G58" s="191">
        <f t="shared" si="5"/>
        <v>121301.64</v>
      </c>
      <c r="H58" s="188">
        <f t="shared" si="3"/>
        <v>102798</v>
      </c>
    </row>
    <row r="59" spans="1:8" ht="12.75">
      <c r="A59" s="218" t="s">
        <v>28</v>
      </c>
      <c r="B59" s="179" t="s">
        <v>87</v>
      </c>
      <c r="C59" s="180"/>
      <c r="D59" s="181">
        <v>107268</v>
      </c>
      <c r="E59" s="191">
        <v>1100</v>
      </c>
      <c r="F59" s="181">
        <f t="shared" si="4"/>
        <v>19110.239999999998</v>
      </c>
      <c r="G59" s="191">
        <f t="shared" si="5"/>
        <v>125278.23999999999</v>
      </c>
      <c r="H59" s="188">
        <f t="shared" si="3"/>
        <v>106168</v>
      </c>
    </row>
    <row r="60" spans="1:8" ht="12.75">
      <c r="A60" s="216" t="s">
        <v>2</v>
      </c>
      <c r="B60" s="217" t="s">
        <v>3</v>
      </c>
      <c r="C60" s="180" t="s">
        <v>22</v>
      </c>
      <c r="D60" s="181">
        <v>94414</v>
      </c>
      <c r="E60" s="191">
        <v>0</v>
      </c>
      <c r="F60" s="181">
        <f t="shared" si="4"/>
        <v>16994.52</v>
      </c>
      <c r="G60" s="191">
        <f t="shared" si="5"/>
        <v>111408.52</v>
      </c>
      <c r="H60" s="188">
        <f t="shared" si="3"/>
        <v>94414</v>
      </c>
    </row>
    <row r="61" spans="1:8" ht="12.75">
      <c r="A61" s="216" t="s">
        <v>2</v>
      </c>
      <c r="B61" s="217" t="s">
        <v>4</v>
      </c>
      <c r="C61" s="180" t="s">
        <v>22</v>
      </c>
      <c r="D61" s="181">
        <v>89622</v>
      </c>
      <c r="E61" s="191">
        <v>0</v>
      </c>
      <c r="F61" s="181">
        <f t="shared" si="4"/>
        <v>16131.96</v>
      </c>
      <c r="G61" s="191">
        <f t="shared" si="5"/>
        <v>105753.95999999999</v>
      </c>
      <c r="H61" s="188">
        <f t="shared" si="3"/>
        <v>89622</v>
      </c>
    </row>
    <row r="62" spans="1:8" ht="12.75">
      <c r="A62" s="218" t="s">
        <v>2</v>
      </c>
      <c r="B62" s="179" t="s">
        <v>12</v>
      </c>
      <c r="C62" s="180" t="s">
        <v>22</v>
      </c>
      <c r="D62" s="181">
        <v>91004</v>
      </c>
      <c r="E62" s="191">
        <v>0</v>
      </c>
      <c r="F62" s="181">
        <f t="shared" si="4"/>
        <v>16380.72</v>
      </c>
      <c r="G62" s="191">
        <f t="shared" si="5"/>
        <v>107384.72</v>
      </c>
      <c r="H62" s="188">
        <f t="shared" si="3"/>
        <v>91004</v>
      </c>
    </row>
    <row r="63" spans="1:8" ht="13.5" thickBot="1">
      <c r="A63" s="299" t="s">
        <v>2</v>
      </c>
      <c r="B63" s="300" t="s">
        <v>23</v>
      </c>
      <c r="C63" s="301" t="s">
        <v>22</v>
      </c>
      <c r="D63" s="192">
        <v>95061</v>
      </c>
      <c r="E63" s="302">
        <v>0</v>
      </c>
      <c r="F63" s="181">
        <f t="shared" si="4"/>
        <v>17110.98</v>
      </c>
      <c r="G63" s="191">
        <f t="shared" si="5"/>
        <v>112171.98</v>
      </c>
      <c r="H63" s="188">
        <f t="shared" si="3"/>
        <v>95061</v>
      </c>
    </row>
    <row r="64" spans="2:7" ht="13.5" thickBot="1">
      <c r="B64" s="303"/>
      <c r="D64" s="266"/>
      <c r="E64" s="266"/>
      <c r="F64" s="266"/>
      <c r="G64" s="266"/>
    </row>
    <row r="65" spans="1:8" ht="16.5" thickBot="1">
      <c r="A65" s="389" t="s">
        <v>20</v>
      </c>
      <c r="B65" s="390"/>
      <c r="C65" s="390"/>
      <c r="D65" s="390"/>
      <c r="E65" s="390"/>
      <c r="F65" s="390"/>
      <c r="G65" s="390"/>
      <c r="H65" s="391"/>
    </row>
    <row r="66" spans="1:8" ht="13.5" thickBot="1">
      <c r="A66" s="397" t="s">
        <v>13</v>
      </c>
      <c r="B66" s="398"/>
      <c r="C66" s="281" t="s">
        <v>7</v>
      </c>
      <c r="D66" s="280" t="s">
        <v>0</v>
      </c>
      <c r="E66" s="280" t="s">
        <v>108</v>
      </c>
      <c r="F66" s="281" t="s">
        <v>134</v>
      </c>
      <c r="G66" s="282" t="s">
        <v>1</v>
      </c>
      <c r="H66" s="283" t="s">
        <v>52</v>
      </c>
    </row>
    <row r="67" spans="1:8" ht="12.75">
      <c r="A67" s="304" t="s">
        <v>25</v>
      </c>
      <c r="B67" s="304" t="s">
        <v>63</v>
      </c>
      <c r="C67" s="186">
        <v>0.92</v>
      </c>
      <c r="D67" s="305">
        <v>98228</v>
      </c>
      <c r="E67" s="188">
        <v>1100</v>
      </c>
      <c r="F67" s="181">
        <f>(D67-E67)*18%</f>
        <v>17483.04</v>
      </c>
      <c r="G67" s="191">
        <f>D67-E67+F67</f>
        <v>114611.04000000001</v>
      </c>
      <c r="H67" s="188">
        <f aca="true" t="shared" si="6" ref="H67:H76">G67-F67</f>
        <v>97128</v>
      </c>
    </row>
    <row r="68" spans="1:8" ht="12.75">
      <c r="A68" s="272" t="s">
        <v>138</v>
      </c>
      <c r="B68" s="272" t="s">
        <v>136</v>
      </c>
      <c r="C68" s="180">
        <v>1.1</v>
      </c>
      <c r="D68" s="273">
        <v>97728</v>
      </c>
      <c r="E68" s="191">
        <v>1100</v>
      </c>
      <c r="F68" s="181">
        <f aca="true" t="shared" si="7" ref="F68:F76">(D68-E68)*18%</f>
        <v>17393.04</v>
      </c>
      <c r="G68" s="191">
        <f aca="true" t="shared" si="8" ref="G68:G76">D68-E68+F68</f>
        <v>114021.04000000001</v>
      </c>
      <c r="H68" s="188">
        <f t="shared" si="6"/>
        <v>96628</v>
      </c>
    </row>
    <row r="69" spans="1:8" ht="12.75">
      <c r="A69" s="272" t="s">
        <v>25</v>
      </c>
      <c r="B69" s="272" t="s">
        <v>93</v>
      </c>
      <c r="C69" s="180">
        <v>2</v>
      </c>
      <c r="D69" s="273">
        <v>98228</v>
      </c>
      <c r="E69" s="191">
        <v>1100</v>
      </c>
      <c r="F69" s="181">
        <f t="shared" si="7"/>
        <v>17483.04</v>
      </c>
      <c r="G69" s="191">
        <f t="shared" si="8"/>
        <v>114611.04000000001</v>
      </c>
      <c r="H69" s="188">
        <f t="shared" si="6"/>
        <v>97128</v>
      </c>
    </row>
    <row r="70" spans="1:8" ht="12.75">
      <c r="A70" s="272" t="s">
        <v>25</v>
      </c>
      <c r="B70" s="272" t="s">
        <v>135</v>
      </c>
      <c r="C70" s="180">
        <v>3</v>
      </c>
      <c r="D70" s="273">
        <v>98528</v>
      </c>
      <c r="E70" s="191">
        <v>1100</v>
      </c>
      <c r="F70" s="181">
        <f t="shared" si="7"/>
        <v>17537.04</v>
      </c>
      <c r="G70" s="191">
        <f t="shared" si="8"/>
        <v>114965.04000000001</v>
      </c>
      <c r="H70" s="188">
        <f t="shared" si="6"/>
        <v>97428</v>
      </c>
    </row>
    <row r="71" spans="1:8" ht="12.75">
      <c r="A71" s="272" t="s">
        <v>57</v>
      </c>
      <c r="B71" s="272" t="s">
        <v>11</v>
      </c>
      <c r="C71" s="180">
        <v>4.2</v>
      </c>
      <c r="D71" s="273">
        <v>107909</v>
      </c>
      <c r="E71" s="191">
        <v>1100</v>
      </c>
      <c r="F71" s="181">
        <f t="shared" si="7"/>
        <v>19225.62</v>
      </c>
      <c r="G71" s="191">
        <f t="shared" si="8"/>
        <v>126034.62</v>
      </c>
      <c r="H71" s="188">
        <f t="shared" si="6"/>
        <v>106809</v>
      </c>
    </row>
    <row r="72" spans="1:8" ht="12.75">
      <c r="A72" s="272" t="s">
        <v>31</v>
      </c>
      <c r="B72" s="272" t="s">
        <v>30</v>
      </c>
      <c r="C72" s="180">
        <v>6.5</v>
      </c>
      <c r="D72" s="273">
        <v>108051</v>
      </c>
      <c r="E72" s="191">
        <v>1100</v>
      </c>
      <c r="F72" s="181">
        <f t="shared" si="7"/>
        <v>19251.18</v>
      </c>
      <c r="G72" s="191">
        <f t="shared" si="8"/>
        <v>126202.18</v>
      </c>
      <c r="H72" s="188">
        <f t="shared" si="6"/>
        <v>106951</v>
      </c>
    </row>
    <row r="73" spans="1:8" ht="12.75">
      <c r="A73" s="272" t="s">
        <v>56</v>
      </c>
      <c r="B73" s="272" t="s">
        <v>55</v>
      </c>
      <c r="C73" s="180">
        <v>50</v>
      </c>
      <c r="D73" s="273">
        <v>110221</v>
      </c>
      <c r="E73" s="191">
        <v>1100</v>
      </c>
      <c r="F73" s="181">
        <f t="shared" si="7"/>
        <v>19641.78</v>
      </c>
      <c r="G73" s="191">
        <f t="shared" si="8"/>
        <v>128762.78</v>
      </c>
      <c r="H73" s="188">
        <f t="shared" si="6"/>
        <v>109121</v>
      </c>
    </row>
    <row r="74" spans="1:8" ht="12.75">
      <c r="A74" s="272" t="s">
        <v>2</v>
      </c>
      <c r="B74" s="272" t="s">
        <v>24</v>
      </c>
      <c r="C74" s="180" t="s">
        <v>22</v>
      </c>
      <c r="D74" s="273">
        <v>100352</v>
      </c>
      <c r="E74" s="191">
        <v>0</v>
      </c>
      <c r="F74" s="181">
        <f t="shared" si="7"/>
        <v>18063.36</v>
      </c>
      <c r="G74" s="191">
        <f t="shared" si="8"/>
        <v>118415.36</v>
      </c>
      <c r="H74" s="188">
        <f t="shared" si="6"/>
        <v>100352</v>
      </c>
    </row>
    <row r="75" spans="1:8" ht="12.75">
      <c r="A75" s="272" t="s">
        <v>2</v>
      </c>
      <c r="B75" s="272" t="s">
        <v>26</v>
      </c>
      <c r="C75" s="180" t="s">
        <v>22</v>
      </c>
      <c r="D75" s="273">
        <v>100494</v>
      </c>
      <c r="E75" s="191">
        <v>0</v>
      </c>
      <c r="F75" s="181">
        <f t="shared" si="7"/>
        <v>18088.92</v>
      </c>
      <c r="G75" s="191">
        <f t="shared" si="8"/>
        <v>118582.92</v>
      </c>
      <c r="H75" s="188">
        <f t="shared" si="6"/>
        <v>100494</v>
      </c>
    </row>
    <row r="76" spans="1:8" ht="12.75">
      <c r="A76" s="272" t="s">
        <v>2</v>
      </c>
      <c r="B76" s="272" t="s">
        <v>27</v>
      </c>
      <c r="C76" s="180" t="s">
        <v>22</v>
      </c>
      <c r="D76" s="273">
        <v>90671</v>
      </c>
      <c r="E76" s="191">
        <v>0</v>
      </c>
      <c r="F76" s="181">
        <f t="shared" si="7"/>
        <v>16320.779999999999</v>
      </c>
      <c r="G76" s="191">
        <f t="shared" si="8"/>
        <v>106991.78</v>
      </c>
      <c r="H76" s="188">
        <f t="shared" si="6"/>
        <v>90671</v>
      </c>
    </row>
    <row r="77" spans="1:8" s="306" customFormat="1" ht="12.75">
      <c r="A77" s="291"/>
      <c r="B77" s="291"/>
      <c r="C77" s="291"/>
      <c r="D77" s="291"/>
      <c r="E77" s="291"/>
      <c r="F77" s="291"/>
      <c r="G77" s="291"/>
      <c r="H77" s="291"/>
    </row>
    <row r="78" ht="12.75">
      <c r="H78" s="306"/>
    </row>
    <row r="79" spans="1:7" ht="12.75">
      <c r="A79" s="399"/>
      <c r="B79" s="399"/>
      <c r="C79" s="399"/>
      <c r="D79" s="399"/>
      <c r="E79" s="399"/>
      <c r="F79" s="399"/>
      <c r="G79" s="399"/>
    </row>
    <row r="80" spans="1:7" ht="12.75">
      <c r="A80" s="396" t="s">
        <v>172</v>
      </c>
      <c r="B80" s="396"/>
      <c r="C80" s="396"/>
      <c r="D80" s="396"/>
      <c r="E80" s="396"/>
      <c r="F80" s="396"/>
      <c r="G80" s="396"/>
    </row>
    <row r="81" s="307" customFormat="1" ht="13.5" thickBot="1"/>
    <row r="82" spans="1:7" s="307" customFormat="1" ht="13.5" thickBot="1">
      <c r="A82" s="308" t="s">
        <v>171</v>
      </c>
      <c r="B82" s="309">
        <v>400</v>
      </c>
      <c r="C82" s="310"/>
      <c r="D82" s="311"/>
      <c r="E82" s="311"/>
      <c r="F82" s="311"/>
      <c r="G82" s="311"/>
    </row>
    <row r="83" spans="1:7" s="307" customFormat="1" ht="12.75">
      <c r="A83" s="312"/>
      <c r="B83" s="313"/>
      <c r="C83" s="310"/>
      <c r="D83" s="311"/>
      <c r="E83" s="311"/>
      <c r="F83" s="311"/>
      <c r="G83" s="311"/>
    </row>
    <row r="84" spans="1:7" s="307" customFormat="1" ht="12.75">
      <c r="A84" s="312"/>
      <c r="B84" s="313"/>
      <c r="C84" s="314"/>
      <c r="D84" s="315"/>
      <c r="E84" s="315"/>
      <c r="F84" s="315"/>
      <c r="G84" s="316"/>
    </row>
    <row r="85" spans="1:7" s="307" customFormat="1" ht="12.75">
      <c r="A85" s="312"/>
      <c r="B85" s="313"/>
      <c r="C85" s="314"/>
      <c r="D85" s="315"/>
      <c r="E85" s="315"/>
      <c r="F85" s="315"/>
      <c r="G85" s="316"/>
    </row>
    <row r="86" spans="1:2" s="307" customFormat="1" ht="12.75">
      <c r="A86" s="312"/>
      <c r="B86" s="313"/>
    </row>
    <row r="87" spans="1:2" s="307" customFormat="1" ht="12.75">
      <c r="A87" s="312"/>
      <c r="B87" s="313"/>
    </row>
    <row r="88" spans="1:2" s="307" customFormat="1" ht="12.75">
      <c r="A88" s="312"/>
      <c r="B88" s="313"/>
    </row>
    <row r="89" spans="1:2" s="307" customFormat="1" ht="12.75">
      <c r="A89" s="312"/>
      <c r="B89" s="313"/>
    </row>
    <row r="90" spans="1:2" s="307" customFormat="1" ht="12.75">
      <c r="A90" s="312"/>
      <c r="B90" s="313"/>
    </row>
    <row r="91" spans="1:2" s="307" customFormat="1" ht="12.75">
      <c r="A91" s="312"/>
      <c r="B91" s="313"/>
    </row>
    <row r="92" spans="1:2" s="307" customFormat="1" ht="12.75">
      <c r="A92" s="312"/>
      <c r="B92" s="313"/>
    </row>
    <row r="93" spans="1:2" s="307" customFormat="1" ht="12.75">
      <c r="A93" s="312"/>
      <c r="B93" s="313"/>
    </row>
    <row r="94" spans="1:2" s="307" customFormat="1" ht="12.75">
      <c r="A94" s="312"/>
      <c r="B94" s="313"/>
    </row>
    <row r="95" spans="1:2" s="307" customFormat="1" ht="12.75">
      <c r="A95" s="312"/>
      <c r="B95" s="313"/>
    </row>
    <row r="96" s="307" customFormat="1" ht="12.75"/>
    <row r="97" s="307" customFormat="1" ht="12.75">
      <c r="A97" s="312"/>
    </row>
    <row r="98" s="307" customFormat="1" ht="12.75"/>
    <row r="99" s="307" customFormat="1" ht="12.75"/>
    <row r="100" s="307" customFormat="1" ht="12.75"/>
  </sheetData>
  <sheetProtection/>
  <mergeCells count="15">
    <mergeCell ref="A9:H9"/>
    <mergeCell ref="A2:G2"/>
    <mergeCell ref="A3:G3"/>
    <mergeCell ref="A4:G4"/>
    <mergeCell ref="A5:G5"/>
    <mergeCell ref="A6:G6"/>
    <mergeCell ref="A7:H7"/>
    <mergeCell ref="A10:H10"/>
    <mergeCell ref="A11:B11"/>
    <mergeCell ref="A43:H43"/>
    <mergeCell ref="A44:B44"/>
    <mergeCell ref="A65:H65"/>
    <mergeCell ref="A80:G80"/>
    <mergeCell ref="A66:B66"/>
    <mergeCell ref="A79:G7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0.140625" style="99" customWidth="1"/>
    <col min="2" max="2" width="24.8515625" style="99" bestFit="1" customWidth="1"/>
    <col min="3" max="3" width="6.28125" style="99" bestFit="1" customWidth="1"/>
    <col min="4" max="4" width="10.140625" style="99" customWidth="1"/>
    <col min="5" max="5" width="7.57421875" style="99" bestFit="1" customWidth="1"/>
    <col min="6" max="6" width="10.140625" style="99" bestFit="1" customWidth="1"/>
    <col min="7" max="7" width="9.57421875" style="99" bestFit="1" customWidth="1"/>
    <col min="8" max="8" width="13.140625" style="99" bestFit="1" customWidth="1"/>
    <col min="9" max="16384" width="9.140625" style="99" customWidth="1"/>
  </cols>
  <sheetData>
    <row r="1" spans="1:8" ht="13.5" thickBot="1">
      <c r="A1" s="130"/>
      <c r="B1" s="124"/>
      <c r="C1" s="124"/>
      <c r="D1" s="124"/>
      <c r="E1" s="124"/>
      <c r="F1" s="124"/>
      <c r="G1" s="124"/>
      <c r="H1" s="131"/>
    </row>
    <row r="2" spans="1:8" ht="23.25">
      <c r="A2" s="370" t="s">
        <v>67</v>
      </c>
      <c r="B2" s="377"/>
      <c r="C2" s="377"/>
      <c r="D2" s="377"/>
      <c r="E2" s="377"/>
      <c r="F2" s="377"/>
      <c r="G2" s="377"/>
      <c r="H2" s="140"/>
    </row>
    <row r="3" spans="1:8" ht="16.5">
      <c r="A3" s="424" t="s">
        <v>68</v>
      </c>
      <c r="B3" s="425"/>
      <c r="C3" s="425"/>
      <c r="D3" s="425"/>
      <c r="E3" s="425"/>
      <c r="F3" s="425"/>
      <c r="G3" s="425"/>
      <c r="H3" s="140"/>
    </row>
    <row r="4" spans="1:8" ht="15">
      <c r="A4" s="407" t="s">
        <v>182</v>
      </c>
      <c r="B4" s="367"/>
      <c r="C4" s="367"/>
      <c r="D4" s="367"/>
      <c r="E4" s="367"/>
      <c r="F4" s="367"/>
      <c r="G4" s="367"/>
      <c r="H4" s="140"/>
    </row>
    <row r="5" spans="1:8" ht="15">
      <c r="A5" s="407" t="s">
        <v>183</v>
      </c>
      <c r="B5" s="367"/>
      <c r="C5" s="367"/>
      <c r="D5" s="367"/>
      <c r="E5" s="367"/>
      <c r="F5" s="367"/>
      <c r="G5" s="367"/>
      <c r="H5" s="140"/>
    </row>
    <row r="6" spans="1:8" ht="15">
      <c r="A6" s="407" t="s">
        <v>66</v>
      </c>
      <c r="B6" s="367"/>
      <c r="C6" s="367"/>
      <c r="D6" s="367"/>
      <c r="E6" s="367"/>
      <c r="F6" s="367"/>
      <c r="G6" s="367"/>
      <c r="H6" s="140"/>
    </row>
    <row r="7" spans="1:8" ht="18.75" thickBot="1">
      <c r="A7" s="368" t="s">
        <v>155</v>
      </c>
      <c r="B7" s="369"/>
      <c r="C7" s="369"/>
      <c r="D7" s="369"/>
      <c r="E7" s="369"/>
      <c r="F7" s="369"/>
      <c r="G7" s="369"/>
      <c r="H7" s="416"/>
    </row>
    <row r="8" spans="1:8" ht="18.75" thickBot="1">
      <c r="A8" s="341"/>
      <c r="B8" s="342"/>
      <c r="C8" s="342"/>
      <c r="D8" s="342"/>
      <c r="E8" s="342"/>
      <c r="F8" s="342"/>
      <c r="G8" s="342"/>
      <c r="H8" s="343"/>
    </row>
    <row r="9" spans="1:8" ht="15.75" thickBot="1">
      <c r="A9" s="413" t="s">
        <v>190</v>
      </c>
      <c r="B9" s="414"/>
      <c r="C9" s="414"/>
      <c r="D9" s="414"/>
      <c r="E9" s="414"/>
      <c r="F9" s="414"/>
      <c r="G9" s="414"/>
      <c r="H9" s="415"/>
    </row>
    <row r="10" spans="1:8" ht="16.5" thickBot="1">
      <c r="A10" s="360" t="s">
        <v>21</v>
      </c>
      <c r="B10" s="361"/>
      <c r="C10" s="361"/>
      <c r="D10" s="361"/>
      <c r="E10" s="361"/>
      <c r="F10" s="361"/>
      <c r="G10" s="361"/>
      <c r="H10" s="362"/>
    </row>
    <row r="11" spans="1:8" ht="13.5" thickBot="1">
      <c r="A11" s="419" t="s">
        <v>13</v>
      </c>
      <c r="B11" s="420"/>
      <c r="C11" s="102" t="s">
        <v>7</v>
      </c>
      <c r="D11" s="104" t="s">
        <v>0</v>
      </c>
      <c r="E11" s="104" t="s">
        <v>108</v>
      </c>
      <c r="F11" s="103" t="s">
        <v>134</v>
      </c>
      <c r="G11" s="105" t="s">
        <v>1</v>
      </c>
      <c r="H11" s="55" t="s">
        <v>52</v>
      </c>
    </row>
    <row r="12" spans="1:8" ht="13.5" thickBot="1">
      <c r="A12" s="144" t="s">
        <v>122</v>
      </c>
      <c r="B12" s="66" t="s">
        <v>156</v>
      </c>
      <c r="C12" s="107">
        <v>11</v>
      </c>
      <c r="D12" s="187">
        <v>99773</v>
      </c>
      <c r="E12" s="93">
        <v>1100</v>
      </c>
      <c r="F12" s="146">
        <f>(D12-E12)*18%</f>
        <v>17761.14</v>
      </c>
      <c r="G12" s="93">
        <f aca="true" t="shared" si="0" ref="G12:G41">D12-E12+F12</f>
        <v>116434.14</v>
      </c>
      <c r="H12" s="93">
        <f>G12-F12</f>
        <v>98673</v>
      </c>
    </row>
    <row r="13" spans="1:8" ht="12.75">
      <c r="A13" s="242" t="s">
        <v>122</v>
      </c>
      <c r="B13" s="449" t="s">
        <v>168</v>
      </c>
      <c r="C13" s="107">
        <v>20</v>
      </c>
      <c r="D13" s="187">
        <v>100473</v>
      </c>
      <c r="E13" s="68">
        <v>1100</v>
      </c>
      <c r="F13" s="68">
        <f>(D13-E13)*18%</f>
        <v>17887.14</v>
      </c>
      <c r="G13" s="61">
        <f>D13-E13+F13</f>
        <v>117260.14</v>
      </c>
      <c r="H13" s="69">
        <f>G13-F13</f>
        <v>99373</v>
      </c>
    </row>
    <row r="14" spans="1:8" ht="12.75">
      <c r="A14" s="147" t="s">
        <v>122</v>
      </c>
      <c r="B14" s="71" t="s">
        <v>157</v>
      </c>
      <c r="C14" s="72" t="s">
        <v>78</v>
      </c>
      <c r="D14" s="181">
        <v>98973</v>
      </c>
      <c r="E14" s="95">
        <v>1100</v>
      </c>
      <c r="F14" s="62">
        <f aca="true" t="shared" si="1" ref="F14:F41">(D14-E14)*18%</f>
        <v>17617.14</v>
      </c>
      <c r="G14" s="95">
        <f t="shared" si="0"/>
        <v>115490.14</v>
      </c>
      <c r="H14" s="93">
        <f aca="true" t="shared" si="2" ref="H14:H41">G14-F14</f>
        <v>97873</v>
      </c>
    </row>
    <row r="15" spans="1:8" ht="12.75">
      <c r="A15" s="147" t="s">
        <v>122</v>
      </c>
      <c r="B15" s="71" t="s">
        <v>158</v>
      </c>
      <c r="C15" s="72">
        <v>6</v>
      </c>
      <c r="D15" s="181">
        <v>99173</v>
      </c>
      <c r="E15" s="95">
        <v>1100</v>
      </c>
      <c r="F15" s="62">
        <f t="shared" si="1"/>
        <v>17653.14</v>
      </c>
      <c r="G15" s="95">
        <f t="shared" si="0"/>
        <v>115726.14</v>
      </c>
      <c r="H15" s="93">
        <f t="shared" si="2"/>
        <v>98073</v>
      </c>
    </row>
    <row r="16" spans="1:8" ht="12.75">
      <c r="A16" s="147" t="s">
        <v>122</v>
      </c>
      <c r="B16" s="71" t="s">
        <v>16</v>
      </c>
      <c r="C16" s="72">
        <v>3</v>
      </c>
      <c r="D16" s="181">
        <v>99373</v>
      </c>
      <c r="E16" s="95">
        <v>1100</v>
      </c>
      <c r="F16" s="62">
        <f t="shared" si="1"/>
        <v>17689.14</v>
      </c>
      <c r="G16" s="95">
        <f t="shared" si="0"/>
        <v>115962.14</v>
      </c>
      <c r="H16" s="93">
        <f t="shared" si="2"/>
        <v>98273</v>
      </c>
    </row>
    <row r="17" spans="1:8" ht="12.75">
      <c r="A17" s="147" t="s">
        <v>122</v>
      </c>
      <c r="B17" s="327" t="s">
        <v>173</v>
      </c>
      <c r="C17" s="72">
        <v>60</v>
      </c>
      <c r="D17" s="181">
        <v>101273</v>
      </c>
      <c r="E17" s="95">
        <v>1100</v>
      </c>
      <c r="F17" s="95">
        <f t="shared" si="1"/>
        <v>18031.14</v>
      </c>
      <c r="G17" s="62">
        <f t="shared" si="0"/>
        <v>118204.14</v>
      </c>
      <c r="H17" s="200">
        <f t="shared" si="2"/>
        <v>100173</v>
      </c>
    </row>
    <row r="18" spans="1:8" s="189" customFormat="1" ht="12.75">
      <c r="A18" s="190" t="s">
        <v>122</v>
      </c>
      <c r="B18" s="331" t="s">
        <v>177</v>
      </c>
      <c r="C18" s="180">
        <v>7</v>
      </c>
      <c r="D18" s="181">
        <v>100823</v>
      </c>
      <c r="E18" s="191">
        <v>1100</v>
      </c>
      <c r="F18" s="191">
        <f>(D18-E18)*18%</f>
        <v>17950.14</v>
      </c>
      <c r="G18" s="181">
        <f>D18-E18+F18</f>
        <v>117673.14</v>
      </c>
      <c r="H18" s="181">
        <f>G18-F18</f>
        <v>99723</v>
      </c>
    </row>
    <row r="19" spans="1:8" s="189" customFormat="1" ht="12.75">
      <c r="A19" s="190" t="s">
        <v>6</v>
      </c>
      <c r="B19" s="179" t="s">
        <v>159</v>
      </c>
      <c r="C19" s="180">
        <v>3</v>
      </c>
      <c r="D19" s="181">
        <v>100173</v>
      </c>
      <c r="E19" s="191">
        <v>1100</v>
      </c>
      <c r="F19" s="181">
        <f t="shared" si="1"/>
        <v>17833.14</v>
      </c>
      <c r="G19" s="191">
        <f t="shared" si="0"/>
        <v>116906.14</v>
      </c>
      <c r="H19" s="188">
        <f t="shared" si="2"/>
        <v>99073</v>
      </c>
    </row>
    <row r="20" spans="1:8" ht="12.75">
      <c r="A20" s="147" t="s">
        <v>15</v>
      </c>
      <c r="B20" s="71" t="s">
        <v>160</v>
      </c>
      <c r="C20" s="72">
        <v>11</v>
      </c>
      <c r="D20" s="181">
        <v>101173</v>
      </c>
      <c r="E20" s="95">
        <v>1100</v>
      </c>
      <c r="F20" s="62">
        <f t="shared" si="1"/>
        <v>18013.14</v>
      </c>
      <c r="G20" s="95">
        <f t="shared" si="0"/>
        <v>118086.14</v>
      </c>
      <c r="H20" s="93">
        <f t="shared" si="2"/>
        <v>100073</v>
      </c>
    </row>
    <row r="21" spans="1:8" ht="12.75">
      <c r="A21" s="147" t="s">
        <v>123</v>
      </c>
      <c r="B21" s="71" t="s">
        <v>62</v>
      </c>
      <c r="C21" s="72">
        <v>12</v>
      </c>
      <c r="D21" s="181">
        <v>109253</v>
      </c>
      <c r="E21" s="95">
        <v>1100</v>
      </c>
      <c r="F21" s="62">
        <f t="shared" si="1"/>
        <v>19467.54</v>
      </c>
      <c r="G21" s="95">
        <f t="shared" si="0"/>
        <v>127620.54000000001</v>
      </c>
      <c r="H21" s="93">
        <f t="shared" si="2"/>
        <v>108153</v>
      </c>
    </row>
    <row r="22" spans="1:8" ht="12.75">
      <c r="A22" s="147" t="s">
        <v>123</v>
      </c>
      <c r="B22" s="71" t="s">
        <v>73</v>
      </c>
      <c r="C22" s="72"/>
      <c r="D22" s="62">
        <v>110303</v>
      </c>
      <c r="E22" s="95">
        <v>1100</v>
      </c>
      <c r="F22" s="62">
        <f t="shared" si="1"/>
        <v>19656.54</v>
      </c>
      <c r="G22" s="95">
        <f t="shared" si="0"/>
        <v>128859.54000000001</v>
      </c>
      <c r="H22" s="93">
        <f t="shared" si="2"/>
        <v>109203</v>
      </c>
    </row>
    <row r="23" spans="1:8" ht="12.75">
      <c r="A23" s="147" t="s">
        <v>80</v>
      </c>
      <c r="B23" s="71" t="s">
        <v>75</v>
      </c>
      <c r="C23" s="72">
        <v>12</v>
      </c>
      <c r="D23" s="181">
        <v>108453</v>
      </c>
      <c r="E23" s="95">
        <v>1100</v>
      </c>
      <c r="F23" s="62">
        <f t="shared" si="1"/>
        <v>19323.54</v>
      </c>
      <c r="G23" s="95">
        <f t="shared" si="0"/>
        <v>126676.54000000001</v>
      </c>
      <c r="H23" s="93">
        <f t="shared" si="2"/>
        <v>107353</v>
      </c>
    </row>
    <row r="24" spans="1:8" ht="12.75">
      <c r="A24" s="147" t="s">
        <v>123</v>
      </c>
      <c r="B24" s="71" t="s">
        <v>175</v>
      </c>
      <c r="C24" s="72">
        <v>30</v>
      </c>
      <c r="D24" s="181">
        <v>110273</v>
      </c>
      <c r="E24" s="95">
        <v>1100</v>
      </c>
      <c r="F24" s="62">
        <f t="shared" si="1"/>
        <v>19651.14</v>
      </c>
      <c r="G24" s="95">
        <f t="shared" si="0"/>
        <v>128824.14</v>
      </c>
      <c r="H24" s="93">
        <f t="shared" si="2"/>
        <v>109173</v>
      </c>
    </row>
    <row r="25" spans="1:9" s="39" customFormat="1" ht="12.75">
      <c r="A25" s="218" t="s">
        <v>123</v>
      </c>
      <c r="B25" s="331" t="s">
        <v>180</v>
      </c>
      <c r="C25" s="180"/>
      <c r="D25" s="181">
        <v>112043</v>
      </c>
      <c r="E25" s="191">
        <v>1100</v>
      </c>
      <c r="F25" s="181">
        <f>(D25-E25)*18%</f>
        <v>19969.739999999998</v>
      </c>
      <c r="G25" s="191">
        <f>D25-E25+F25</f>
        <v>130912.73999999999</v>
      </c>
      <c r="H25" s="188">
        <f>G25-F25</f>
        <v>110943</v>
      </c>
      <c r="I25" s="78"/>
    </row>
    <row r="26" spans="1:8" ht="12.75">
      <c r="A26" s="147" t="s">
        <v>80</v>
      </c>
      <c r="B26" s="71" t="s">
        <v>81</v>
      </c>
      <c r="C26" s="72">
        <v>10</v>
      </c>
      <c r="D26" s="181">
        <v>104253</v>
      </c>
      <c r="E26" s="95">
        <v>1100</v>
      </c>
      <c r="F26" s="62">
        <f t="shared" si="1"/>
        <v>18567.54</v>
      </c>
      <c r="G26" s="95">
        <f t="shared" si="0"/>
        <v>121720.54000000001</v>
      </c>
      <c r="H26" s="93">
        <f t="shared" si="2"/>
        <v>103153</v>
      </c>
    </row>
    <row r="27" spans="1:8" ht="12.75">
      <c r="A27" s="147" t="s">
        <v>127</v>
      </c>
      <c r="B27" s="71" t="s">
        <v>176</v>
      </c>
      <c r="C27" s="72">
        <v>25</v>
      </c>
      <c r="D27" s="181">
        <v>104943</v>
      </c>
      <c r="E27" s="95">
        <v>1100</v>
      </c>
      <c r="F27" s="62">
        <f>(D27-E27)*18%</f>
        <v>18691.739999999998</v>
      </c>
      <c r="G27" s="95">
        <f>D27-E27+F27</f>
        <v>122534.73999999999</v>
      </c>
      <c r="H27" s="93">
        <f>G27-F27</f>
        <v>103843</v>
      </c>
    </row>
    <row r="28" spans="1:8" ht="12.75">
      <c r="A28" s="147" t="s">
        <v>127</v>
      </c>
      <c r="B28" s="71" t="s">
        <v>181</v>
      </c>
      <c r="C28" s="72"/>
      <c r="D28" s="181">
        <v>103153</v>
      </c>
      <c r="E28" s="95">
        <v>1100</v>
      </c>
      <c r="F28" s="62">
        <f>(D28-E28)*18%</f>
        <v>18369.54</v>
      </c>
      <c r="G28" s="95">
        <f>D28-E28+F28</f>
        <v>120422.54000000001</v>
      </c>
      <c r="H28" s="93">
        <f>G28-F28</f>
        <v>102053</v>
      </c>
    </row>
    <row r="29" spans="1:8" ht="12.75">
      <c r="A29" s="147" t="s">
        <v>74</v>
      </c>
      <c r="B29" s="71" t="s">
        <v>120</v>
      </c>
      <c r="C29" s="72">
        <v>1.9</v>
      </c>
      <c r="D29" s="181">
        <v>106003</v>
      </c>
      <c r="E29" s="95">
        <v>1100</v>
      </c>
      <c r="F29" s="62">
        <f t="shared" si="1"/>
        <v>18882.54</v>
      </c>
      <c r="G29" s="95">
        <f t="shared" si="0"/>
        <v>123785.54000000001</v>
      </c>
      <c r="H29" s="93">
        <f t="shared" si="2"/>
        <v>104903</v>
      </c>
    </row>
    <row r="30" spans="1:8" ht="12.75">
      <c r="A30" s="147" t="s">
        <v>80</v>
      </c>
      <c r="B30" s="71" t="s">
        <v>64</v>
      </c>
      <c r="C30" s="72">
        <v>3</v>
      </c>
      <c r="D30" s="181">
        <v>104453</v>
      </c>
      <c r="E30" s="95">
        <v>1100</v>
      </c>
      <c r="F30" s="62">
        <f t="shared" si="1"/>
        <v>18603.54</v>
      </c>
      <c r="G30" s="95">
        <f t="shared" si="0"/>
        <v>121956.54000000001</v>
      </c>
      <c r="H30" s="93">
        <f t="shared" si="2"/>
        <v>103353</v>
      </c>
    </row>
    <row r="31" spans="1:8" ht="12.75">
      <c r="A31" s="147" t="s">
        <v>80</v>
      </c>
      <c r="B31" s="71" t="s">
        <v>70</v>
      </c>
      <c r="C31" s="72">
        <v>8</v>
      </c>
      <c r="D31" s="181">
        <v>103303</v>
      </c>
      <c r="E31" s="95">
        <v>1100</v>
      </c>
      <c r="F31" s="62">
        <f t="shared" si="1"/>
        <v>18396.54</v>
      </c>
      <c r="G31" s="95">
        <f t="shared" si="0"/>
        <v>120599.54000000001</v>
      </c>
      <c r="H31" s="93">
        <f t="shared" si="2"/>
        <v>102203</v>
      </c>
    </row>
    <row r="32" spans="1:8" ht="12.75">
      <c r="A32" s="147" t="s">
        <v>127</v>
      </c>
      <c r="B32" s="71" t="s">
        <v>79</v>
      </c>
      <c r="C32" s="72">
        <v>30</v>
      </c>
      <c r="D32" s="181">
        <v>102503</v>
      </c>
      <c r="E32" s="95">
        <v>1100</v>
      </c>
      <c r="F32" s="62">
        <f t="shared" si="1"/>
        <v>18252.54</v>
      </c>
      <c r="G32" s="95">
        <f t="shared" si="0"/>
        <v>119655.54000000001</v>
      </c>
      <c r="H32" s="93">
        <f t="shared" si="2"/>
        <v>101403</v>
      </c>
    </row>
    <row r="33" spans="1:8" ht="12.75">
      <c r="A33" s="147" t="s">
        <v>127</v>
      </c>
      <c r="B33" s="71" t="s">
        <v>179</v>
      </c>
      <c r="C33" s="72">
        <v>30</v>
      </c>
      <c r="D33" s="181">
        <v>104353</v>
      </c>
      <c r="E33" s="95">
        <v>1100</v>
      </c>
      <c r="F33" s="62">
        <f t="shared" si="1"/>
        <v>18585.54</v>
      </c>
      <c r="G33" s="95">
        <f t="shared" si="0"/>
        <v>121838.54000000001</v>
      </c>
      <c r="H33" s="93">
        <f t="shared" si="2"/>
        <v>103253</v>
      </c>
    </row>
    <row r="34" spans="1:8" ht="12.75">
      <c r="A34" s="147" t="s">
        <v>127</v>
      </c>
      <c r="B34" s="71" t="s">
        <v>128</v>
      </c>
      <c r="C34" s="72">
        <v>40</v>
      </c>
      <c r="D34" s="181">
        <v>105953</v>
      </c>
      <c r="E34" s="95">
        <v>1100</v>
      </c>
      <c r="F34" s="62">
        <f t="shared" si="1"/>
        <v>18873.54</v>
      </c>
      <c r="G34" s="95">
        <f t="shared" si="0"/>
        <v>123726.54000000001</v>
      </c>
      <c r="H34" s="93">
        <f t="shared" si="2"/>
        <v>104853</v>
      </c>
    </row>
    <row r="35" spans="1:8" ht="12.75">
      <c r="A35" s="147" t="s">
        <v>127</v>
      </c>
      <c r="B35" s="71" t="s">
        <v>167</v>
      </c>
      <c r="C35" s="72">
        <v>1.6</v>
      </c>
      <c r="D35" s="181">
        <v>105953</v>
      </c>
      <c r="E35" s="95">
        <v>1100</v>
      </c>
      <c r="F35" s="62">
        <f t="shared" si="1"/>
        <v>18873.54</v>
      </c>
      <c r="G35" s="95">
        <f t="shared" si="0"/>
        <v>123726.54000000001</v>
      </c>
      <c r="H35" s="93">
        <f t="shared" si="2"/>
        <v>104853</v>
      </c>
    </row>
    <row r="36" spans="1:8" ht="12.75">
      <c r="A36" s="147" t="s">
        <v>127</v>
      </c>
      <c r="B36" s="71" t="s">
        <v>126</v>
      </c>
      <c r="C36" s="72">
        <v>8</v>
      </c>
      <c r="D36" s="181">
        <v>104333</v>
      </c>
      <c r="E36" s="95">
        <v>1100</v>
      </c>
      <c r="F36" s="62">
        <f t="shared" si="1"/>
        <v>18581.94</v>
      </c>
      <c r="G36" s="95">
        <f t="shared" si="0"/>
        <v>121814.94</v>
      </c>
      <c r="H36" s="93">
        <f t="shared" si="2"/>
        <v>103233</v>
      </c>
    </row>
    <row r="37" spans="1:8" ht="12.75">
      <c r="A37" s="147" t="s">
        <v>127</v>
      </c>
      <c r="B37" s="71" t="s">
        <v>129</v>
      </c>
      <c r="C37" s="72">
        <v>65</v>
      </c>
      <c r="D37" s="181">
        <v>106003</v>
      </c>
      <c r="E37" s="95">
        <v>1100</v>
      </c>
      <c r="F37" s="62">
        <f t="shared" si="1"/>
        <v>18882.54</v>
      </c>
      <c r="G37" s="95">
        <f t="shared" si="0"/>
        <v>123785.54000000001</v>
      </c>
      <c r="H37" s="93">
        <f t="shared" si="2"/>
        <v>104903</v>
      </c>
    </row>
    <row r="38" spans="1:8" ht="12.75">
      <c r="A38" s="147" t="s">
        <v>127</v>
      </c>
      <c r="B38" s="71" t="s">
        <v>130</v>
      </c>
      <c r="C38" s="72">
        <v>55</v>
      </c>
      <c r="D38" s="322">
        <v>105953</v>
      </c>
      <c r="E38" s="95">
        <v>1100</v>
      </c>
      <c r="F38" s="62">
        <f t="shared" si="1"/>
        <v>18873.54</v>
      </c>
      <c r="G38" s="95">
        <f t="shared" si="0"/>
        <v>123726.54000000001</v>
      </c>
      <c r="H38" s="93">
        <f t="shared" si="2"/>
        <v>104853</v>
      </c>
    </row>
    <row r="39" spans="1:8" s="189" customFormat="1" ht="12.75">
      <c r="A39" s="190" t="s">
        <v>132</v>
      </c>
      <c r="B39" s="209" t="s">
        <v>131</v>
      </c>
      <c r="C39" s="180">
        <v>3</v>
      </c>
      <c r="D39" s="322">
        <v>103773</v>
      </c>
      <c r="E39" s="191">
        <v>1100</v>
      </c>
      <c r="F39" s="181">
        <f t="shared" si="1"/>
        <v>18481.14</v>
      </c>
      <c r="G39" s="191">
        <f t="shared" si="0"/>
        <v>121154.14</v>
      </c>
      <c r="H39" s="188">
        <f t="shared" si="2"/>
        <v>102673</v>
      </c>
    </row>
    <row r="40" spans="1:8" ht="12.75">
      <c r="A40" s="147"/>
      <c r="B40" s="209" t="s">
        <v>161</v>
      </c>
      <c r="C40" s="72"/>
      <c r="D40" s="181">
        <v>104973</v>
      </c>
      <c r="E40" s="95">
        <v>1100</v>
      </c>
      <c r="F40" s="62">
        <f>(D40-E40)*18%</f>
        <v>18697.14</v>
      </c>
      <c r="G40" s="95">
        <f t="shared" si="0"/>
        <v>122570.14</v>
      </c>
      <c r="H40" s="93">
        <f>G40-F40</f>
        <v>103873</v>
      </c>
    </row>
    <row r="41" spans="1:8" s="189" customFormat="1" ht="13.5" thickBot="1">
      <c r="A41" s="289" t="s">
        <v>76</v>
      </c>
      <c r="B41" s="290" t="s">
        <v>162</v>
      </c>
      <c r="C41" s="180" t="s">
        <v>77</v>
      </c>
      <c r="D41" s="181">
        <v>104973</v>
      </c>
      <c r="E41" s="191">
        <v>1100</v>
      </c>
      <c r="F41" s="181">
        <f t="shared" si="1"/>
        <v>18697.14</v>
      </c>
      <c r="G41" s="191">
        <f t="shared" si="0"/>
        <v>122570.14</v>
      </c>
      <c r="H41" s="188">
        <f t="shared" si="2"/>
        <v>103873</v>
      </c>
    </row>
    <row r="42" spans="2:7" ht="13.5" thickBot="1">
      <c r="B42" s="100"/>
      <c r="D42" s="101"/>
      <c r="E42" s="101"/>
      <c r="F42" s="101"/>
      <c r="G42" s="101"/>
    </row>
    <row r="43" spans="1:8" ht="16.5" thickBot="1">
      <c r="A43" s="360" t="s">
        <v>17</v>
      </c>
      <c r="B43" s="361"/>
      <c r="C43" s="361"/>
      <c r="D43" s="361"/>
      <c r="E43" s="361"/>
      <c r="F43" s="361"/>
      <c r="G43" s="361"/>
      <c r="H43" s="362"/>
    </row>
    <row r="44" spans="1:8" ht="13.5" thickBot="1">
      <c r="A44" s="363" t="s">
        <v>13</v>
      </c>
      <c r="B44" s="421"/>
      <c r="C44" s="149" t="s">
        <v>7</v>
      </c>
      <c r="D44" s="83" t="s">
        <v>0</v>
      </c>
      <c r="E44" s="83" t="s">
        <v>108</v>
      </c>
      <c r="F44" s="118" t="s">
        <v>134</v>
      </c>
      <c r="G44" s="85" t="s">
        <v>1</v>
      </c>
      <c r="H44" s="37" t="s">
        <v>52</v>
      </c>
    </row>
    <row r="45" spans="1:8" ht="12.75">
      <c r="A45" s="65" t="s">
        <v>6</v>
      </c>
      <c r="B45" s="66" t="s">
        <v>18</v>
      </c>
      <c r="C45" s="67">
        <v>0.9</v>
      </c>
      <c r="D45" s="182">
        <v>102465</v>
      </c>
      <c r="E45" s="68">
        <v>1100</v>
      </c>
      <c r="F45" s="62">
        <f>(D45-E45)*18%</f>
        <v>18245.7</v>
      </c>
      <c r="G45" s="95">
        <f>D45-E45+F45</f>
        <v>119610.7</v>
      </c>
      <c r="H45" s="93">
        <f aca="true" t="shared" si="3" ref="H45:H63">G45-F45</f>
        <v>101365</v>
      </c>
    </row>
    <row r="46" spans="1:8" ht="12.75">
      <c r="A46" s="94" t="s">
        <v>83</v>
      </c>
      <c r="B46" s="71" t="s">
        <v>82</v>
      </c>
      <c r="C46" s="72">
        <v>1.2</v>
      </c>
      <c r="D46" s="62">
        <v>101482</v>
      </c>
      <c r="E46" s="95">
        <v>1100</v>
      </c>
      <c r="F46" s="62">
        <f aca="true" t="shared" si="4" ref="F46:F63">(D46-E46)*18%</f>
        <v>18068.76</v>
      </c>
      <c r="G46" s="95">
        <f aca="true" t="shared" si="5" ref="G46:G63">D46-E46+F46</f>
        <v>118450.76</v>
      </c>
      <c r="H46" s="93">
        <f t="shared" si="3"/>
        <v>100382</v>
      </c>
    </row>
    <row r="47" spans="1:8" ht="12.75">
      <c r="A47" s="94" t="s">
        <v>5</v>
      </c>
      <c r="B47" s="71" t="s">
        <v>137</v>
      </c>
      <c r="C47" s="72">
        <v>2.7</v>
      </c>
      <c r="D47" s="62">
        <v>96855</v>
      </c>
      <c r="E47" s="95">
        <v>1100</v>
      </c>
      <c r="F47" s="62">
        <f t="shared" si="4"/>
        <v>17235.899999999998</v>
      </c>
      <c r="G47" s="95">
        <f t="shared" si="5"/>
        <v>112990.9</v>
      </c>
      <c r="H47" s="93">
        <f>G47-F47</f>
        <v>95755</v>
      </c>
    </row>
    <row r="48" spans="1:8" ht="12.75">
      <c r="A48" s="94" t="s">
        <v>5</v>
      </c>
      <c r="B48" s="96" t="s">
        <v>10</v>
      </c>
      <c r="C48" s="72">
        <v>8</v>
      </c>
      <c r="D48" s="62">
        <v>95655</v>
      </c>
      <c r="E48" s="95">
        <v>1100</v>
      </c>
      <c r="F48" s="62">
        <f t="shared" si="4"/>
        <v>17019.899999999998</v>
      </c>
      <c r="G48" s="95">
        <f t="shared" si="5"/>
        <v>111574.9</v>
      </c>
      <c r="H48" s="93">
        <f t="shared" si="3"/>
        <v>94555</v>
      </c>
    </row>
    <row r="49" spans="1:8" ht="12.75">
      <c r="A49" s="97" t="s">
        <v>5</v>
      </c>
      <c r="B49" s="96" t="s">
        <v>84</v>
      </c>
      <c r="C49" s="72">
        <v>8</v>
      </c>
      <c r="D49" s="181">
        <v>97875</v>
      </c>
      <c r="E49" s="95">
        <v>1100</v>
      </c>
      <c r="F49" s="62">
        <f t="shared" si="4"/>
        <v>17419.5</v>
      </c>
      <c r="G49" s="95">
        <f t="shared" si="5"/>
        <v>114194.5</v>
      </c>
      <c r="H49" s="93">
        <f t="shared" si="3"/>
        <v>96775</v>
      </c>
    </row>
    <row r="50" spans="1:8" ht="12.75">
      <c r="A50" s="97" t="s">
        <v>19</v>
      </c>
      <c r="B50" s="96" t="s">
        <v>69</v>
      </c>
      <c r="C50" s="72">
        <v>18</v>
      </c>
      <c r="D50" s="181">
        <v>98772</v>
      </c>
      <c r="E50" s="95">
        <v>1100</v>
      </c>
      <c r="F50" s="62">
        <f t="shared" si="4"/>
        <v>17580.96</v>
      </c>
      <c r="G50" s="95">
        <f t="shared" si="5"/>
        <v>115252.95999999999</v>
      </c>
      <c r="H50" s="93">
        <f t="shared" si="3"/>
        <v>97672</v>
      </c>
    </row>
    <row r="51" spans="1:8" ht="12.75">
      <c r="A51" s="97" t="s">
        <v>8</v>
      </c>
      <c r="B51" s="71" t="s">
        <v>154</v>
      </c>
      <c r="C51" s="72">
        <v>1.2</v>
      </c>
      <c r="D51" s="181">
        <v>99055</v>
      </c>
      <c r="E51" s="95">
        <v>1100</v>
      </c>
      <c r="F51" s="62">
        <f t="shared" si="4"/>
        <v>17631.899999999998</v>
      </c>
      <c r="G51" s="95">
        <f t="shared" si="5"/>
        <v>115586.9</v>
      </c>
      <c r="H51" s="93">
        <f t="shared" si="3"/>
        <v>97955</v>
      </c>
    </row>
    <row r="52" spans="1:8" ht="12.75">
      <c r="A52" s="97"/>
      <c r="B52" s="71" t="s">
        <v>153</v>
      </c>
      <c r="C52" s="72">
        <v>0.2</v>
      </c>
      <c r="D52" s="181">
        <v>101218</v>
      </c>
      <c r="E52" s="95">
        <v>1100</v>
      </c>
      <c r="F52" s="62">
        <f t="shared" si="4"/>
        <v>18021.239999999998</v>
      </c>
      <c r="G52" s="95">
        <f t="shared" si="5"/>
        <v>118139.23999999999</v>
      </c>
      <c r="H52" s="93">
        <f t="shared" si="3"/>
        <v>100118</v>
      </c>
    </row>
    <row r="53" spans="1:8" ht="12.75">
      <c r="A53" s="97" t="s">
        <v>54</v>
      </c>
      <c r="B53" s="96" t="s">
        <v>53</v>
      </c>
      <c r="C53" s="72">
        <v>0.35</v>
      </c>
      <c r="D53" s="181">
        <v>101055</v>
      </c>
      <c r="E53" s="95">
        <v>1100</v>
      </c>
      <c r="F53" s="62">
        <f t="shared" si="4"/>
        <v>17991.899999999998</v>
      </c>
      <c r="G53" s="95">
        <f t="shared" si="5"/>
        <v>117946.9</v>
      </c>
      <c r="H53" s="93">
        <f t="shared" si="3"/>
        <v>99955</v>
      </c>
    </row>
    <row r="54" spans="1:8" ht="12.75">
      <c r="A54" s="97" t="s">
        <v>9</v>
      </c>
      <c r="B54" s="96" t="s">
        <v>90</v>
      </c>
      <c r="C54" s="72">
        <v>0.28</v>
      </c>
      <c r="D54" s="181">
        <v>103470</v>
      </c>
      <c r="E54" s="95">
        <v>1100</v>
      </c>
      <c r="F54" s="62">
        <f t="shared" si="4"/>
        <v>18426.6</v>
      </c>
      <c r="G54" s="95">
        <f t="shared" si="5"/>
        <v>120796.6</v>
      </c>
      <c r="H54" s="93">
        <f t="shared" si="3"/>
        <v>102370</v>
      </c>
    </row>
    <row r="55" spans="1:8" ht="12.75">
      <c r="A55" s="97" t="s">
        <v>9</v>
      </c>
      <c r="B55" s="96" t="s">
        <v>88</v>
      </c>
      <c r="C55" s="72">
        <v>0.22</v>
      </c>
      <c r="D55" s="181">
        <v>103470</v>
      </c>
      <c r="E55" s="95">
        <v>1100</v>
      </c>
      <c r="F55" s="62">
        <f t="shared" si="4"/>
        <v>18426.6</v>
      </c>
      <c r="G55" s="95">
        <f t="shared" si="5"/>
        <v>120796.6</v>
      </c>
      <c r="H55" s="93">
        <f t="shared" si="3"/>
        <v>102370</v>
      </c>
    </row>
    <row r="56" spans="1:8" s="189" customFormat="1" ht="12.75">
      <c r="A56" s="216" t="s">
        <v>28</v>
      </c>
      <c r="B56" s="217" t="s">
        <v>29</v>
      </c>
      <c r="C56" s="180">
        <v>0.43</v>
      </c>
      <c r="D56" s="181">
        <v>106780</v>
      </c>
      <c r="E56" s="191">
        <v>1100</v>
      </c>
      <c r="F56" s="181">
        <f t="shared" si="4"/>
        <v>19022.399999999998</v>
      </c>
      <c r="G56" s="191">
        <f t="shared" si="5"/>
        <v>124702.4</v>
      </c>
      <c r="H56" s="188">
        <f t="shared" si="3"/>
        <v>105680</v>
      </c>
    </row>
    <row r="57" spans="1:8" s="189" customFormat="1" ht="12.75">
      <c r="A57" s="216" t="s">
        <v>28</v>
      </c>
      <c r="B57" s="217" t="s">
        <v>72</v>
      </c>
      <c r="C57" s="180">
        <v>0.22</v>
      </c>
      <c r="D57" s="181">
        <v>108030</v>
      </c>
      <c r="E57" s="191">
        <v>1100</v>
      </c>
      <c r="F57" s="181">
        <f t="shared" si="4"/>
        <v>19247.399999999998</v>
      </c>
      <c r="G57" s="191">
        <f t="shared" si="5"/>
        <v>126177.4</v>
      </c>
      <c r="H57" s="188">
        <f t="shared" si="3"/>
        <v>106930</v>
      </c>
    </row>
    <row r="58" spans="1:8" s="189" customFormat="1" ht="12.75">
      <c r="A58" s="218" t="s">
        <v>28</v>
      </c>
      <c r="B58" s="179" t="s">
        <v>71</v>
      </c>
      <c r="C58" s="180"/>
      <c r="D58" s="181">
        <v>103500</v>
      </c>
      <c r="E58" s="191">
        <v>1100</v>
      </c>
      <c r="F58" s="181">
        <f t="shared" si="4"/>
        <v>18432</v>
      </c>
      <c r="G58" s="191">
        <f t="shared" si="5"/>
        <v>120832</v>
      </c>
      <c r="H58" s="188">
        <f t="shared" si="3"/>
        <v>102400</v>
      </c>
    </row>
    <row r="59" spans="1:8" s="189" customFormat="1" ht="12.75">
      <c r="A59" s="218" t="s">
        <v>28</v>
      </c>
      <c r="B59" s="179" t="s">
        <v>87</v>
      </c>
      <c r="C59" s="180"/>
      <c r="D59" s="181">
        <v>106470</v>
      </c>
      <c r="E59" s="191">
        <v>1100</v>
      </c>
      <c r="F59" s="181">
        <f t="shared" si="4"/>
        <v>18966.6</v>
      </c>
      <c r="G59" s="191">
        <f t="shared" si="5"/>
        <v>124336.6</v>
      </c>
      <c r="H59" s="188">
        <f t="shared" si="3"/>
        <v>105370</v>
      </c>
    </row>
    <row r="60" spans="1:8" ht="12.75">
      <c r="A60" s="97" t="s">
        <v>2</v>
      </c>
      <c r="B60" s="96" t="s">
        <v>3</v>
      </c>
      <c r="C60" s="72" t="s">
        <v>22</v>
      </c>
      <c r="D60" s="181">
        <v>94908</v>
      </c>
      <c r="E60" s="95">
        <v>0</v>
      </c>
      <c r="F60" s="62">
        <f t="shared" si="4"/>
        <v>17083.44</v>
      </c>
      <c r="G60" s="95">
        <f t="shared" si="5"/>
        <v>111991.44</v>
      </c>
      <c r="H60" s="93">
        <f t="shared" si="3"/>
        <v>94908</v>
      </c>
    </row>
    <row r="61" spans="1:8" s="142" customFormat="1" ht="12.75">
      <c r="A61" s="76" t="s">
        <v>2</v>
      </c>
      <c r="B61" s="71" t="s">
        <v>4</v>
      </c>
      <c r="C61" s="72" t="s">
        <v>22</v>
      </c>
      <c r="D61" s="181">
        <v>89515</v>
      </c>
      <c r="E61" s="62">
        <v>0</v>
      </c>
      <c r="F61" s="62">
        <f t="shared" si="4"/>
        <v>16112.699999999999</v>
      </c>
      <c r="G61" s="95">
        <f t="shared" si="5"/>
        <v>105627.7</v>
      </c>
      <c r="H61" s="146">
        <f t="shared" si="3"/>
        <v>89515</v>
      </c>
    </row>
    <row r="62" spans="1:8" ht="12.75">
      <c r="A62" s="76" t="s">
        <v>2</v>
      </c>
      <c r="B62" s="71" t="s">
        <v>12</v>
      </c>
      <c r="C62" s="72" t="s">
        <v>22</v>
      </c>
      <c r="D62" s="181">
        <v>91498</v>
      </c>
      <c r="E62" s="95">
        <v>0</v>
      </c>
      <c r="F62" s="62">
        <f t="shared" si="4"/>
        <v>16469.64</v>
      </c>
      <c r="G62" s="95">
        <f t="shared" si="5"/>
        <v>107967.64</v>
      </c>
      <c r="H62" s="93">
        <f t="shared" si="3"/>
        <v>91498</v>
      </c>
    </row>
    <row r="63" spans="1:8" ht="13.5" thickBot="1">
      <c r="A63" s="8" t="s">
        <v>2</v>
      </c>
      <c r="B63" s="9" t="s">
        <v>23</v>
      </c>
      <c r="C63" s="77" t="s">
        <v>22</v>
      </c>
      <c r="D63" s="192">
        <v>95913</v>
      </c>
      <c r="E63" s="98">
        <v>0</v>
      </c>
      <c r="F63" s="62">
        <f t="shared" si="4"/>
        <v>17264.34</v>
      </c>
      <c r="G63" s="95">
        <f t="shared" si="5"/>
        <v>113177.34</v>
      </c>
      <c r="H63" s="93">
        <f t="shared" si="3"/>
        <v>95913</v>
      </c>
    </row>
    <row r="64" spans="2:7" ht="13.5" thickBot="1">
      <c r="B64" s="100"/>
      <c r="D64" s="101"/>
      <c r="E64" s="101"/>
      <c r="F64" s="101"/>
      <c r="G64" s="101"/>
    </row>
    <row r="65" spans="1:8" ht="16.5" thickBot="1">
      <c r="A65" s="360" t="s">
        <v>20</v>
      </c>
      <c r="B65" s="361"/>
      <c r="C65" s="361"/>
      <c r="D65" s="361"/>
      <c r="E65" s="361"/>
      <c r="F65" s="361"/>
      <c r="G65" s="361"/>
      <c r="H65" s="362"/>
    </row>
    <row r="66" spans="1:8" ht="13.5" thickBot="1">
      <c r="A66" s="422" t="s">
        <v>13</v>
      </c>
      <c r="B66" s="423"/>
      <c r="C66" s="103" t="s">
        <v>7</v>
      </c>
      <c r="D66" s="104" t="s">
        <v>0</v>
      </c>
      <c r="E66" s="104" t="s">
        <v>108</v>
      </c>
      <c r="F66" s="103" t="s">
        <v>134</v>
      </c>
      <c r="G66" s="105" t="s">
        <v>1</v>
      </c>
      <c r="H66" s="55" t="s">
        <v>52</v>
      </c>
    </row>
    <row r="67" spans="1:8" ht="12.75">
      <c r="A67" s="106" t="s">
        <v>25</v>
      </c>
      <c r="B67" s="106" t="s">
        <v>63</v>
      </c>
      <c r="C67" s="107">
        <v>0.92</v>
      </c>
      <c r="D67" s="198">
        <v>98380</v>
      </c>
      <c r="E67" s="93">
        <v>1100</v>
      </c>
      <c r="F67" s="62">
        <f>(D67-E67)*18%</f>
        <v>17510.399999999998</v>
      </c>
      <c r="G67" s="95">
        <f>D67-E67+F67</f>
        <v>114790.4</v>
      </c>
      <c r="H67" s="93">
        <f aca="true" t="shared" si="6" ref="H67:H76">G67-F67</f>
        <v>97280</v>
      </c>
    </row>
    <row r="68" spans="1:8" ht="12.75">
      <c r="A68" s="89" t="s">
        <v>138</v>
      </c>
      <c r="B68" s="89" t="s">
        <v>136</v>
      </c>
      <c r="C68" s="72">
        <v>1.1</v>
      </c>
      <c r="D68" s="198">
        <v>97880</v>
      </c>
      <c r="E68" s="95">
        <v>1100</v>
      </c>
      <c r="F68" s="62">
        <f aca="true" t="shared" si="7" ref="F68:F76">(D68-E68)*18%</f>
        <v>17420.399999999998</v>
      </c>
      <c r="G68" s="95">
        <f aca="true" t="shared" si="8" ref="G68:G76">D68-E68+F68</f>
        <v>114200.4</v>
      </c>
      <c r="H68" s="93">
        <f>G68-F68</f>
        <v>96780</v>
      </c>
    </row>
    <row r="69" spans="1:8" ht="12.75">
      <c r="A69" s="89" t="s">
        <v>25</v>
      </c>
      <c r="B69" s="89" t="s">
        <v>93</v>
      </c>
      <c r="C69" s="72">
        <v>2</v>
      </c>
      <c r="D69" s="198">
        <v>98380</v>
      </c>
      <c r="E69" s="95">
        <v>1100</v>
      </c>
      <c r="F69" s="62">
        <f t="shared" si="7"/>
        <v>17510.399999999998</v>
      </c>
      <c r="G69" s="95">
        <f t="shared" si="8"/>
        <v>114790.4</v>
      </c>
      <c r="H69" s="93">
        <f t="shared" si="6"/>
        <v>97280</v>
      </c>
    </row>
    <row r="70" spans="1:8" ht="12.75">
      <c r="A70" s="89" t="s">
        <v>25</v>
      </c>
      <c r="B70" s="89" t="s">
        <v>135</v>
      </c>
      <c r="C70" s="72">
        <v>3</v>
      </c>
      <c r="D70" s="197">
        <v>99030</v>
      </c>
      <c r="E70" s="95">
        <v>1100</v>
      </c>
      <c r="F70" s="62">
        <f t="shared" si="7"/>
        <v>17627.399999999998</v>
      </c>
      <c r="G70" s="95">
        <f t="shared" si="8"/>
        <v>115557.4</v>
      </c>
      <c r="H70" s="93">
        <f t="shared" si="6"/>
        <v>97930</v>
      </c>
    </row>
    <row r="71" spans="1:8" ht="12.75">
      <c r="A71" s="89" t="s">
        <v>57</v>
      </c>
      <c r="B71" s="89" t="s">
        <v>11</v>
      </c>
      <c r="C71" s="72">
        <v>4.2</v>
      </c>
      <c r="D71" s="197">
        <v>108702</v>
      </c>
      <c r="E71" s="95">
        <v>1100</v>
      </c>
      <c r="F71" s="62">
        <f t="shared" si="7"/>
        <v>19368.36</v>
      </c>
      <c r="G71" s="95">
        <f t="shared" si="8"/>
        <v>126970.36</v>
      </c>
      <c r="H71" s="93">
        <f t="shared" si="6"/>
        <v>107602</v>
      </c>
    </row>
    <row r="72" spans="1:8" ht="12.75">
      <c r="A72" s="89" t="s">
        <v>31</v>
      </c>
      <c r="B72" s="89" t="s">
        <v>30</v>
      </c>
      <c r="C72" s="72">
        <v>6.5</v>
      </c>
      <c r="D72" s="197">
        <v>107745</v>
      </c>
      <c r="E72" s="95">
        <v>1100</v>
      </c>
      <c r="F72" s="62">
        <f t="shared" si="7"/>
        <v>19196.1</v>
      </c>
      <c r="G72" s="95">
        <f t="shared" si="8"/>
        <v>125841.1</v>
      </c>
      <c r="H72" s="93">
        <f t="shared" si="6"/>
        <v>106645</v>
      </c>
    </row>
    <row r="73" spans="1:8" ht="12.75">
      <c r="A73" s="89"/>
      <c r="B73" s="89" t="s">
        <v>55</v>
      </c>
      <c r="C73" s="72">
        <v>50</v>
      </c>
      <c r="D73" s="197">
        <v>110765</v>
      </c>
      <c r="E73" s="95">
        <v>1100</v>
      </c>
      <c r="F73" s="62">
        <f t="shared" si="7"/>
        <v>19739.7</v>
      </c>
      <c r="G73" s="95">
        <f t="shared" si="8"/>
        <v>129404.7</v>
      </c>
      <c r="H73" s="93">
        <f t="shared" si="6"/>
        <v>109665</v>
      </c>
    </row>
    <row r="74" spans="1:8" ht="12.75">
      <c r="A74" s="89" t="s">
        <v>2</v>
      </c>
      <c r="B74" s="89" t="s">
        <v>24</v>
      </c>
      <c r="C74" s="72" t="s">
        <v>22</v>
      </c>
      <c r="D74" s="197">
        <v>101145</v>
      </c>
      <c r="E74" s="95">
        <v>0</v>
      </c>
      <c r="F74" s="62">
        <f t="shared" si="7"/>
        <v>18206.1</v>
      </c>
      <c r="G74" s="95">
        <f t="shared" si="8"/>
        <v>119351.1</v>
      </c>
      <c r="H74" s="93">
        <f t="shared" si="6"/>
        <v>101145</v>
      </c>
    </row>
    <row r="75" spans="1:8" ht="12.75">
      <c r="A75" s="89" t="s">
        <v>2</v>
      </c>
      <c r="B75" s="89" t="s">
        <v>26</v>
      </c>
      <c r="C75" s="72" t="s">
        <v>22</v>
      </c>
      <c r="D75" s="197">
        <v>100188</v>
      </c>
      <c r="E75" s="95">
        <v>0</v>
      </c>
      <c r="F75" s="62">
        <f t="shared" si="7"/>
        <v>18033.84</v>
      </c>
      <c r="G75" s="95">
        <f t="shared" si="8"/>
        <v>118221.84</v>
      </c>
      <c r="H75" s="93">
        <f t="shared" si="6"/>
        <v>100188</v>
      </c>
    </row>
    <row r="76" spans="1:8" ht="12.75">
      <c r="A76" s="89" t="s">
        <v>2</v>
      </c>
      <c r="B76" s="89" t="s">
        <v>27</v>
      </c>
      <c r="C76" s="72" t="s">
        <v>22</v>
      </c>
      <c r="D76" s="197">
        <v>90823</v>
      </c>
      <c r="E76" s="95">
        <v>0</v>
      </c>
      <c r="F76" s="62">
        <f t="shared" si="7"/>
        <v>16348.14</v>
      </c>
      <c r="G76" s="95">
        <f t="shared" si="8"/>
        <v>107171.14</v>
      </c>
      <c r="H76" s="93">
        <f t="shared" si="6"/>
        <v>90823</v>
      </c>
    </row>
    <row r="77" spans="1:8" s="92" customFormat="1" ht="12.75">
      <c r="A77" s="148"/>
      <c r="B77" s="148"/>
      <c r="C77" s="148"/>
      <c r="D77" s="148"/>
      <c r="E77" s="148"/>
      <c r="F77" s="148"/>
      <c r="G77" s="148"/>
      <c r="H77" s="148"/>
    </row>
    <row r="78" ht="12.75">
      <c r="H78" s="92"/>
    </row>
    <row r="79" spans="1:7" ht="12.75">
      <c r="A79" s="417"/>
      <c r="B79" s="417"/>
      <c r="C79" s="417"/>
      <c r="D79" s="417"/>
      <c r="E79" s="417"/>
      <c r="F79" s="417"/>
      <c r="G79" s="417"/>
    </row>
    <row r="81" spans="1:7" ht="12.75">
      <c r="A81" s="418" t="s">
        <v>172</v>
      </c>
      <c r="B81" s="418"/>
      <c r="C81" s="418"/>
      <c r="D81" s="418"/>
      <c r="E81" s="418"/>
      <c r="F81" s="418"/>
      <c r="G81" s="418"/>
    </row>
    <row r="82" spans="1:7" ht="13.5" thickBot="1">
      <c r="A82" s="127"/>
      <c r="B82" s="127"/>
      <c r="C82" s="127"/>
      <c r="D82" s="127"/>
      <c r="E82" s="127"/>
      <c r="F82" s="127"/>
      <c r="G82" s="127"/>
    </row>
    <row r="83" spans="1:7" ht="13.5" thickBot="1">
      <c r="A83" s="150" t="s">
        <v>109</v>
      </c>
      <c r="B83" s="151"/>
      <c r="C83" s="152"/>
      <c r="D83" s="60"/>
      <c r="E83" s="60"/>
      <c r="F83" s="60"/>
      <c r="G83" s="60"/>
    </row>
    <row r="84" spans="1:7" ht="13.5" thickBot="1">
      <c r="A84" s="153" t="s">
        <v>110</v>
      </c>
      <c r="B84" s="154"/>
      <c r="C84" s="155"/>
      <c r="D84" s="156"/>
      <c r="E84" s="156"/>
      <c r="F84" s="156"/>
      <c r="G84" s="157"/>
    </row>
    <row r="85" spans="1:7" ht="13.5" thickBot="1">
      <c r="A85" s="153" t="s">
        <v>111</v>
      </c>
      <c r="B85" s="154"/>
      <c r="C85" s="155"/>
      <c r="D85" s="156"/>
      <c r="E85" s="156"/>
      <c r="F85" s="156"/>
      <c r="G85" s="157"/>
    </row>
    <row r="86" spans="1:2" ht="13.5" thickBot="1">
      <c r="A86" s="153" t="s">
        <v>112</v>
      </c>
      <c r="B86" s="154"/>
    </row>
    <row r="87" spans="1:2" ht="13.5" thickBot="1">
      <c r="A87" s="153" t="s">
        <v>113</v>
      </c>
      <c r="B87" s="154"/>
    </row>
    <row r="88" spans="1:2" ht="13.5" thickBot="1">
      <c r="A88" s="153" t="s">
        <v>114</v>
      </c>
      <c r="B88" s="154"/>
    </row>
    <row r="89" spans="1:2" ht="13.5" thickBot="1">
      <c r="A89" s="153" t="s">
        <v>115</v>
      </c>
      <c r="B89" s="154"/>
    </row>
    <row r="90" spans="1:2" ht="13.5" thickBot="1">
      <c r="A90" s="153" t="s">
        <v>116</v>
      </c>
      <c r="B90" s="154"/>
    </row>
    <row r="91" spans="1:2" ht="13.5" thickBot="1">
      <c r="A91" s="153" t="s">
        <v>117</v>
      </c>
      <c r="B91" s="154"/>
    </row>
    <row r="92" spans="1:2" ht="13.5" thickBot="1">
      <c r="A92" s="153" t="s">
        <v>118</v>
      </c>
      <c r="B92" s="154"/>
    </row>
    <row r="94" ht="12.75">
      <c r="A94" s="34" t="s">
        <v>119</v>
      </c>
    </row>
  </sheetData>
  <sheetProtection/>
  <mergeCells count="15">
    <mergeCell ref="A3:G3"/>
    <mergeCell ref="A2:G2"/>
    <mergeCell ref="A4:G4"/>
    <mergeCell ref="A5:G5"/>
    <mergeCell ref="A6:G6"/>
    <mergeCell ref="A10:H10"/>
    <mergeCell ref="A43:H43"/>
    <mergeCell ref="A65:H65"/>
    <mergeCell ref="A9:H9"/>
    <mergeCell ref="A7:H7"/>
    <mergeCell ref="A79:G79"/>
    <mergeCell ref="A81:G81"/>
    <mergeCell ref="A11:B11"/>
    <mergeCell ref="A44:B44"/>
    <mergeCell ref="A66:B66"/>
  </mergeCells>
  <printOptions/>
  <pageMargins left="0.708661417322835" right="0.708661417322835" top="0.248031496" bottom="0.248031496" header="0.31496062992126" footer="0.31496062992126"/>
  <pageSetup horizontalDpi="300" verticalDpi="300" orientation="portrait" paperSize="9" scale="65" r:id="rId2"/>
  <ignoredErrors>
    <ignoredError sqref="B45 B4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B12" sqref="B12:B17"/>
    </sheetView>
  </sheetViews>
  <sheetFormatPr defaultColWidth="9.140625" defaultRowHeight="12.75"/>
  <cols>
    <col min="1" max="1" width="11.8515625" style="39" customWidth="1"/>
    <col min="2" max="2" width="27.28125" style="39" customWidth="1"/>
    <col min="3" max="3" width="8.7109375" style="39" customWidth="1"/>
    <col min="4" max="5" width="11.421875" style="39" customWidth="1"/>
    <col min="6" max="6" width="13.00390625" style="39" customWidth="1"/>
    <col min="7" max="7" width="12.421875" style="39" customWidth="1"/>
    <col min="8" max="8" width="13.140625" style="39" bestFit="1" customWidth="1"/>
    <col min="9" max="16384" width="9.140625" style="39" customWidth="1"/>
  </cols>
  <sheetData>
    <row r="1" spans="1:7" ht="23.25">
      <c r="A1" s="438" t="s">
        <v>67</v>
      </c>
      <c r="B1" s="439"/>
      <c r="C1" s="439"/>
      <c r="D1" s="439"/>
      <c r="E1" s="439"/>
      <c r="F1" s="439"/>
      <c r="G1" s="439"/>
    </row>
    <row r="2" spans="1:7" ht="16.5">
      <c r="A2" s="47" t="s">
        <v>65</v>
      </c>
      <c r="B2" s="19"/>
      <c r="C2" s="19"/>
      <c r="D2" s="19"/>
      <c r="E2" s="19"/>
      <c r="F2" s="19"/>
      <c r="G2" s="19"/>
    </row>
    <row r="3" spans="1:7" s="40" customFormat="1" ht="12.75">
      <c r="A3" s="440" t="s">
        <v>182</v>
      </c>
      <c r="B3" s="440"/>
      <c r="C3" s="440"/>
      <c r="D3" s="440"/>
      <c r="E3" s="440"/>
      <c r="F3" s="440"/>
      <c r="G3" s="440"/>
    </row>
    <row r="4" spans="1:7" s="40" customFormat="1" ht="12.75">
      <c r="A4" s="440" t="s">
        <v>183</v>
      </c>
      <c r="B4" s="440"/>
      <c r="C4" s="440"/>
      <c r="D4" s="440"/>
      <c r="E4" s="440"/>
      <c r="F4" s="440"/>
      <c r="G4" s="440"/>
    </row>
    <row r="5" spans="1:7" s="40" customFormat="1" ht="12.75">
      <c r="A5" s="440" t="s">
        <v>66</v>
      </c>
      <c r="B5" s="440"/>
      <c r="C5" s="440"/>
      <c r="D5" s="440"/>
      <c r="E5" s="440"/>
      <c r="F5" s="440"/>
      <c r="G5" s="440"/>
    </row>
    <row r="6" spans="1:8" ht="18.75" thickBot="1">
      <c r="A6" s="368" t="s">
        <v>155</v>
      </c>
      <c r="B6" s="369"/>
      <c r="C6" s="369"/>
      <c r="D6" s="369"/>
      <c r="E6" s="369"/>
      <c r="F6" s="369"/>
      <c r="G6" s="369"/>
      <c r="H6" s="369"/>
    </row>
    <row r="7" spans="1:7" ht="15.75" thickBot="1">
      <c r="A7" s="41"/>
      <c r="B7" s="41"/>
      <c r="C7" s="41"/>
      <c r="D7" s="41"/>
      <c r="E7" s="41"/>
      <c r="F7" s="41"/>
      <c r="G7" s="41"/>
    </row>
    <row r="8" spans="1:8" ht="13.5" thickBot="1">
      <c r="A8" s="427" t="s">
        <v>188</v>
      </c>
      <c r="B8" s="428"/>
      <c r="C8" s="428"/>
      <c r="D8" s="428"/>
      <c r="E8" s="428"/>
      <c r="F8" s="428"/>
      <c r="G8" s="428"/>
      <c r="H8" s="429"/>
    </row>
    <row r="9" spans="1:8" ht="13.5" thickBot="1">
      <c r="A9" s="427" t="s">
        <v>21</v>
      </c>
      <c r="B9" s="428"/>
      <c r="C9" s="428"/>
      <c r="D9" s="428"/>
      <c r="E9" s="428"/>
      <c r="F9" s="428"/>
      <c r="G9" s="428"/>
      <c r="H9" s="429"/>
    </row>
    <row r="10" spans="1:8" ht="13.5" thickBot="1">
      <c r="A10" s="430" t="s">
        <v>13</v>
      </c>
      <c r="B10" s="431"/>
      <c r="C10" s="56" t="s">
        <v>7</v>
      </c>
      <c r="D10" s="35" t="s">
        <v>0</v>
      </c>
      <c r="E10" s="5" t="s">
        <v>14</v>
      </c>
      <c r="F10" s="35" t="s">
        <v>133</v>
      </c>
      <c r="G10" s="36" t="s">
        <v>1</v>
      </c>
      <c r="H10" s="37" t="s">
        <v>52</v>
      </c>
    </row>
    <row r="11" spans="1:9" ht="13.5" thickBot="1">
      <c r="A11" s="6" t="s">
        <v>122</v>
      </c>
      <c r="B11" s="66" t="s">
        <v>156</v>
      </c>
      <c r="C11" s="7">
        <v>11</v>
      </c>
      <c r="D11" s="344">
        <v>99769</v>
      </c>
      <c r="E11" s="61">
        <v>1100</v>
      </c>
      <c r="F11" s="61">
        <f>(D11-E11)*18%</f>
        <v>17760.42</v>
      </c>
      <c r="G11" s="61">
        <f aca="true" t="shared" si="0" ref="G11:G40">D11-E11+F11</f>
        <v>116429.42</v>
      </c>
      <c r="H11" s="69">
        <f>G11-F11</f>
        <v>98669</v>
      </c>
      <c r="I11" s="78"/>
    </row>
    <row r="12" spans="1:9" ht="13.5" thickBot="1">
      <c r="A12" s="263" t="s">
        <v>122</v>
      </c>
      <c r="B12" s="449" t="s">
        <v>168</v>
      </c>
      <c r="C12" s="107">
        <v>20</v>
      </c>
      <c r="D12" s="187">
        <v>100269</v>
      </c>
      <c r="E12" s="68">
        <v>1100</v>
      </c>
      <c r="F12" s="68">
        <f>(D12-E12)*18%</f>
        <v>17850.42</v>
      </c>
      <c r="G12" s="61">
        <f>D12-E12+F12</f>
        <v>117019.42</v>
      </c>
      <c r="H12" s="69">
        <f>G12-F12</f>
        <v>99169</v>
      </c>
      <c r="I12" s="78"/>
    </row>
    <row r="13" spans="1:9" ht="13.5" thickBot="1">
      <c r="A13" s="1" t="s">
        <v>122</v>
      </c>
      <c r="B13" s="327" t="s">
        <v>157</v>
      </c>
      <c r="C13" s="3" t="s">
        <v>78</v>
      </c>
      <c r="D13" s="322">
        <v>98969</v>
      </c>
      <c r="E13" s="62">
        <v>1100</v>
      </c>
      <c r="F13" s="62">
        <f aca="true" t="shared" si="1" ref="F13:F40">(D13-E13)*18%</f>
        <v>17616.42</v>
      </c>
      <c r="G13" s="62">
        <f t="shared" si="0"/>
        <v>115485.42</v>
      </c>
      <c r="H13" s="69">
        <f aca="true" t="shared" si="2" ref="H13:H40">G13-F13</f>
        <v>97869</v>
      </c>
      <c r="I13" s="78"/>
    </row>
    <row r="14" spans="1:9" ht="13.5" thickBot="1">
      <c r="A14" s="16" t="s">
        <v>122</v>
      </c>
      <c r="B14" s="327" t="s">
        <v>158</v>
      </c>
      <c r="C14" s="3">
        <v>6</v>
      </c>
      <c r="D14" s="181">
        <v>99119</v>
      </c>
      <c r="E14" s="62">
        <v>1100</v>
      </c>
      <c r="F14" s="62">
        <f t="shared" si="1"/>
        <v>17643.42</v>
      </c>
      <c r="G14" s="62">
        <f t="shared" si="0"/>
        <v>115662.42</v>
      </c>
      <c r="H14" s="69">
        <f t="shared" si="2"/>
        <v>98019</v>
      </c>
      <c r="I14" s="78"/>
    </row>
    <row r="15" spans="1:9" ht="13.5" thickBot="1">
      <c r="A15" s="16" t="s">
        <v>122</v>
      </c>
      <c r="B15" s="327" t="s">
        <v>16</v>
      </c>
      <c r="C15" s="3">
        <v>3</v>
      </c>
      <c r="D15" s="181">
        <v>99319</v>
      </c>
      <c r="E15" s="62">
        <v>1100</v>
      </c>
      <c r="F15" s="62">
        <f t="shared" si="1"/>
        <v>17679.42</v>
      </c>
      <c r="G15" s="62">
        <f t="shared" si="0"/>
        <v>115898.42</v>
      </c>
      <c r="H15" s="69">
        <f t="shared" si="2"/>
        <v>98219</v>
      </c>
      <c r="I15" s="78"/>
    </row>
    <row r="16" spans="1:9" ht="13.5" thickBot="1">
      <c r="A16" s="147" t="s">
        <v>122</v>
      </c>
      <c r="B16" s="327" t="s">
        <v>173</v>
      </c>
      <c r="C16" s="72">
        <v>60</v>
      </c>
      <c r="D16" s="181">
        <v>101269</v>
      </c>
      <c r="E16" s="95">
        <v>1100</v>
      </c>
      <c r="F16" s="95">
        <f t="shared" si="1"/>
        <v>18030.42</v>
      </c>
      <c r="G16" s="62">
        <f t="shared" si="0"/>
        <v>118199.42</v>
      </c>
      <c r="H16" s="69">
        <f t="shared" si="2"/>
        <v>100169</v>
      </c>
      <c r="I16" s="78"/>
    </row>
    <row r="17" spans="1:8" s="184" customFormat="1" ht="13.5" thickBot="1">
      <c r="A17" s="190" t="s">
        <v>122</v>
      </c>
      <c r="B17" s="331" t="s">
        <v>177</v>
      </c>
      <c r="C17" s="180">
        <v>7</v>
      </c>
      <c r="D17" s="322">
        <v>100769</v>
      </c>
      <c r="E17" s="191">
        <v>1100</v>
      </c>
      <c r="F17" s="191">
        <f>(D17-E17)*18%</f>
        <v>17940.42</v>
      </c>
      <c r="G17" s="181">
        <f>D17-E17+F17</f>
        <v>117609.42</v>
      </c>
      <c r="H17" s="277">
        <f>G17-F17</f>
        <v>99669</v>
      </c>
    </row>
    <row r="18" spans="1:9" ht="13.5" thickBot="1">
      <c r="A18" s="16" t="s">
        <v>6</v>
      </c>
      <c r="B18" s="71" t="s">
        <v>159</v>
      </c>
      <c r="C18" s="3">
        <v>3</v>
      </c>
      <c r="D18" s="181">
        <v>100119</v>
      </c>
      <c r="E18" s="62">
        <v>1100</v>
      </c>
      <c r="F18" s="62">
        <f t="shared" si="1"/>
        <v>17823.42</v>
      </c>
      <c r="G18" s="62">
        <f t="shared" si="0"/>
        <v>116842.42</v>
      </c>
      <c r="H18" s="69">
        <f t="shared" si="2"/>
        <v>99019</v>
      </c>
      <c r="I18" s="78"/>
    </row>
    <row r="19" spans="1:9" ht="13.5" thickBot="1">
      <c r="A19" s="16" t="s">
        <v>15</v>
      </c>
      <c r="B19" s="71" t="s">
        <v>160</v>
      </c>
      <c r="C19" s="3">
        <v>11</v>
      </c>
      <c r="D19" s="181">
        <v>100919</v>
      </c>
      <c r="E19" s="62">
        <v>1100</v>
      </c>
      <c r="F19" s="62">
        <f t="shared" si="1"/>
        <v>17967.42</v>
      </c>
      <c r="G19" s="62">
        <f t="shared" si="0"/>
        <v>117786.42</v>
      </c>
      <c r="H19" s="69">
        <f t="shared" si="2"/>
        <v>99819</v>
      </c>
      <c r="I19" s="78"/>
    </row>
    <row r="20" spans="1:9" ht="13.5" thickBot="1">
      <c r="A20" s="218" t="s">
        <v>123</v>
      </c>
      <c r="B20" s="179" t="s">
        <v>62</v>
      </c>
      <c r="C20" s="180">
        <v>12</v>
      </c>
      <c r="D20" s="181">
        <v>109049</v>
      </c>
      <c r="E20" s="181">
        <v>1100</v>
      </c>
      <c r="F20" s="181">
        <f t="shared" si="1"/>
        <v>19430.82</v>
      </c>
      <c r="G20" s="181">
        <f t="shared" si="0"/>
        <v>127379.82</v>
      </c>
      <c r="H20" s="183">
        <f t="shared" si="2"/>
        <v>107949</v>
      </c>
      <c r="I20" s="184"/>
    </row>
    <row r="21" spans="1:9" ht="13.5" thickBot="1">
      <c r="A21" s="1" t="s">
        <v>74</v>
      </c>
      <c r="B21" s="71" t="s">
        <v>73</v>
      </c>
      <c r="C21" s="3"/>
      <c r="D21" s="181">
        <v>109949</v>
      </c>
      <c r="E21" s="62">
        <v>1100</v>
      </c>
      <c r="F21" s="62">
        <f t="shared" si="1"/>
        <v>19592.82</v>
      </c>
      <c r="G21" s="62">
        <f t="shared" si="0"/>
        <v>128441.82</v>
      </c>
      <c r="H21" s="69">
        <f t="shared" si="2"/>
        <v>108849</v>
      </c>
      <c r="I21" s="78"/>
    </row>
    <row r="22" spans="1:9" ht="13.5" thickBot="1">
      <c r="A22" s="1" t="s">
        <v>80</v>
      </c>
      <c r="B22" s="71" t="s">
        <v>75</v>
      </c>
      <c r="C22" s="3">
        <v>12</v>
      </c>
      <c r="D22" s="181">
        <v>108249</v>
      </c>
      <c r="E22" s="62">
        <v>1100</v>
      </c>
      <c r="F22" s="62">
        <f t="shared" si="1"/>
        <v>19286.82</v>
      </c>
      <c r="G22" s="62">
        <f t="shared" si="0"/>
        <v>126435.82</v>
      </c>
      <c r="H22" s="69">
        <f t="shared" si="2"/>
        <v>107149</v>
      </c>
      <c r="I22" s="78"/>
    </row>
    <row r="23" spans="1:9" ht="13.5" thickBot="1">
      <c r="A23" s="1" t="s">
        <v>123</v>
      </c>
      <c r="B23" s="71" t="s">
        <v>175</v>
      </c>
      <c r="C23" s="3">
        <v>30</v>
      </c>
      <c r="D23" s="181">
        <v>110069</v>
      </c>
      <c r="E23" s="62">
        <v>1100</v>
      </c>
      <c r="F23" s="62">
        <f t="shared" si="1"/>
        <v>19614.42</v>
      </c>
      <c r="G23" s="62">
        <f t="shared" si="0"/>
        <v>128583.42</v>
      </c>
      <c r="H23" s="69">
        <f t="shared" si="2"/>
        <v>108969</v>
      </c>
      <c r="I23" s="78"/>
    </row>
    <row r="24" spans="1:9" ht="13.5" thickBot="1">
      <c r="A24" s="218" t="s">
        <v>123</v>
      </c>
      <c r="B24" s="331" t="s">
        <v>180</v>
      </c>
      <c r="C24" s="180"/>
      <c r="D24" s="181">
        <v>111839</v>
      </c>
      <c r="E24" s="181">
        <v>1100</v>
      </c>
      <c r="F24" s="181">
        <f>(D24-E24)*18%</f>
        <v>19933.02</v>
      </c>
      <c r="G24" s="181">
        <f>D24-E24+F24</f>
        <v>130672.02</v>
      </c>
      <c r="H24" s="183">
        <f>G24-F24</f>
        <v>110739</v>
      </c>
      <c r="I24" s="78"/>
    </row>
    <row r="25" spans="1:9" ht="13.5" thickBot="1">
      <c r="A25" s="1" t="s">
        <v>80</v>
      </c>
      <c r="B25" s="71" t="s">
        <v>81</v>
      </c>
      <c r="C25" s="3">
        <v>10</v>
      </c>
      <c r="D25" s="181">
        <v>104299</v>
      </c>
      <c r="E25" s="62">
        <v>1100</v>
      </c>
      <c r="F25" s="62">
        <f t="shared" si="1"/>
        <v>18575.82</v>
      </c>
      <c r="G25" s="62">
        <f t="shared" si="0"/>
        <v>121774.82</v>
      </c>
      <c r="H25" s="69">
        <f t="shared" si="2"/>
        <v>103199</v>
      </c>
      <c r="I25" s="78"/>
    </row>
    <row r="26" spans="1:9" ht="13.5" thickBot="1">
      <c r="A26" s="1" t="s">
        <v>127</v>
      </c>
      <c r="B26" s="71" t="s">
        <v>176</v>
      </c>
      <c r="C26" s="72">
        <v>25</v>
      </c>
      <c r="D26" s="181">
        <v>104739</v>
      </c>
      <c r="E26" s="62">
        <v>1100</v>
      </c>
      <c r="F26" s="62">
        <f>(D26-E26)*18%</f>
        <v>18655.02</v>
      </c>
      <c r="G26" s="62">
        <f>D26-E26+F26</f>
        <v>122294.02</v>
      </c>
      <c r="H26" s="69">
        <f>G26-F26</f>
        <v>103639</v>
      </c>
      <c r="I26" s="78"/>
    </row>
    <row r="27" spans="1:9" ht="13.5" thickBot="1">
      <c r="A27" s="1" t="s">
        <v>127</v>
      </c>
      <c r="B27" s="71" t="s">
        <v>181</v>
      </c>
      <c r="C27" s="72"/>
      <c r="D27" s="181">
        <v>103799</v>
      </c>
      <c r="E27" s="62">
        <v>1100</v>
      </c>
      <c r="F27" s="62">
        <f>(D27-E27)*18%</f>
        <v>18485.82</v>
      </c>
      <c r="G27" s="62">
        <f>D27-E27+F27</f>
        <v>121184.82</v>
      </c>
      <c r="H27" s="69">
        <f>G27-F27</f>
        <v>102699</v>
      </c>
      <c r="I27" s="78"/>
    </row>
    <row r="28" spans="1:9" ht="13.5" thickBot="1">
      <c r="A28" s="1" t="s">
        <v>80</v>
      </c>
      <c r="B28" s="71" t="s">
        <v>120</v>
      </c>
      <c r="C28" s="3">
        <v>1.9</v>
      </c>
      <c r="D28" s="181">
        <v>106149</v>
      </c>
      <c r="E28" s="62">
        <v>1100</v>
      </c>
      <c r="F28" s="62">
        <f t="shared" si="1"/>
        <v>18908.82</v>
      </c>
      <c r="G28" s="62">
        <f t="shared" si="0"/>
        <v>123957.82</v>
      </c>
      <c r="H28" s="69">
        <f t="shared" si="2"/>
        <v>105049</v>
      </c>
      <c r="I28" s="78"/>
    </row>
    <row r="29" spans="1:8" s="184" customFormat="1" ht="13.5" thickBot="1">
      <c r="A29" s="218" t="s">
        <v>80</v>
      </c>
      <c r="B29" s="179" t="s">
        <v>64</v>
      </c>
      <c r="C29" s="180">
        <v>3</v>
      </c>
      <c r="D29" s="181">
        <v>104249</v>
      </c>
      <c r="E29" s="181">
        <v>1100</v>
      </c>
      <c r="F29" s="181">
        <f t="shared" si="1"/>
        <v>18566.82</v>
      </c>
      <c r="G29" s="181">
        <f t="shared" si="0"/>
        <v>121715.82</v>
      </c>
      <c r="H29" s="183">
        <f t="shared" si="2"/>
        <v>103149</v>
      </c>
    </row>
    <row r="30" spans="1:9" ht="13.5" thickBot="1">
      <c r="A30" s="1" t="s">
        <v>80</v>
      </c>
      <c r="B30" s="71" t="s">
        <v>70</v>
      </c>
      <c r="C30" s="3">
        <v>8</v>
      </c>
      <c r="D30" s="181">
        <v>107599</v>
      </c>
      <c r="E30" s="62">
        <v>1100</v>
      </c>
      <c r="F30" s="62">
        <f t="shared" si="1"/>
        <v>19169.82</v>
      </c>
      <c r="G30" s="62">
        <f t="shared" si="0"/>
        <v>125668.82</v>
      </c>
      <c r="H30" s="69">
        <f t="shared" si="2"/>
        <v>106499</v>
      </c>
      <c r="I30" s="78"/>
    </row>
    <row r="31" spans="1:9" ht="13.5" thickBot="1">
      <c r="A31" s="1" t="s">
        <v>80</v>
      </c>
      <c r="B31" s="71" t="s">
        <v>79</v>
      </c>
      <c r="C31" s="3"/>
      <c r="D31" s="181">
        <v>106799</v>
      </c>
      <c r="E31" s="62">
        <v>1100</v>
      </c>
      <c r="F31" s="62">
        <f t="shared" si="1"/>
        <v>19025.82</v>
      </c>
      <c r="G31" s="62">
        <f t="shared" si="0"/>
        <v>124724.82</v>
      </c>
      <c r="H31" s="69">
        <f t="shared" si="2"/>
        <v>105699</v>
      </c>
      <c r="I31" s="78"/>
    </row>
    <row r="32" spans="1:9" ht="13.5" thickBot="1">
      <c r="A32" s="1" t="s">
        <v>127</v>
      </c>
      <c r="B32" s="71" t="s">
        <v>179</v>
      </c>
      <c r="C32" s="3">
        <v>30</v>
      </c>
      <c r="D32" s="181">
        <v>108349</v>
      </c>
      <c r="E32" s="62">
        <v>1100</v>
      </c>
      <c r="F32" s="62">
        <f t="shared" si="1"/>
        <v>19304.82</v>
      </c>
      <c r="G32" s="62">
        <f t="shared" si="0"/>
        <v>126553.82</v>
      </c>
      <c r="H32" s="69">
        <f t="shared" si="2"/>
        <v>107249</v>
      </c>
      <c r="I32" s="78"/>
    </row>
    <row r="33" spans="1:9" ht="13.5" thickBot="1">
      <c r="A33" s="1" t="s">
        <v>127</v>
      </c>
      <c r="B33" s="71" t="s">
        <v>128</v>
      </c>
      <c r="C33" s="3">
        <v>30</v>
      </c>
      <c r="D33" s="181">
        <v>105699</v>
      </c>
      <c r="E33" s="62">
        <v>1100</v>
      </c>
      <c r="F33" s="62">
        <f t="shared" si="1"/>
        <v>18827.82</v>
      </c>
      <c r="G33" s="62">
        <f t="shared" si="0"/>
        <v>123426.82</v>
      </c>
      <c r="H33" s="69">
        <f t="shared" si="2"/>
        <v>104599</v>
      </c>
      <c r="I33" s="78"/>
    </row>
    <row r="34" spans="1:9" ht="13.5" thickBot="1">
      <c r="A34" s="1" t="s">
        <v>127</v>
      </c>
      <c r="B34" s="71" t="s">
        <v>167</v>
      </c>
      <c r="C34" s="3">
        <v>1.6</v>
      </c>
      <c r="D34" s="181">
        <v>105749</v>
      </c>
      <c r="E34" s="62">
        <v>1100</v>
      </c>
      <c r="F34" s="62">
        <f t="shared" si="1"/>
        <v>18836.82</v>
      </c>
      <c r="G34" s="62">
        <f t="shared" si="0"/>
        <v>123485.82</v>
      </c>
      <c r="H34" s="69">
        <f t="shared" si="2"/>
        <v>104649</v>
      </c>
      <c r="I34" s="78"/>
    </row>
    <row r="35" spans="1:9" ht="13.5" thickBot="1">
      <c r="A35" s="1" t="s">
        <v>127</v>
      </c>
      <c r="B35" s="71" t="s">
        <v>126</v>
      </c>
      <c r="C35" s="3">
        <v>8</v>
      </c>
      <c r="D35" s="181">
        <v>104279</v>
      </c>
      <c r="E35" s="62">
        <v>1100</v>
      </c>
      <c r="F35" s="62">
        <f t="shared" si="1"/>
        <v>18572.219999999998</v>
      </c>
      <c r="G35" s="62">
        <f t="shared" si="0"/>
        <v>121751.22</v>
      </c>
      <c r="H35" s="69">
        <f t="shared" si="2"/>
        <v>103179</v>
      </c>
      <c r="I35" s="78"/>
    </row>
    <row r="36" spans="1:9" ht="13.5" thickBot="1">
      <c r="A36" s="1" t="s">
        <v>127</v>
      </c>
      <c r="B36" s="71" t="s">
        <v>129</v>
      </c>
      <c r="C36" s="3">
        <v>65</v>
      </c>
      <c r="D36" s="322">
        <v>105649</v>
      </c>
      <c r="E36" s="62">
        <v>1100</v>
      </c>
      <c r="F36" s="62">
        <f t="shared" si="1"/>
        <v>18818.82</v>
      </c>
      <c r="G36" s="62">
        <f t="shared" si="0"/>
        <v>123367.82</v>
      </c>
      <c r="H36" s="69">
        <f t="shared" si="2"/>
        <v>104549</v>
      </c>
      <c r="I36" s="78"/>
    </row>
    <row r="37" spans="1:9" ht="13.5" thickBot="1">
      <c r="A37" s="1" t="s">
        <v>127</v>
      </c>
      <c r="B37" s="71" t="s">
        <v>130</v>
      </c>
      <c r="C37" s="3">
        <v>55</v>
      </c>
      <c r="D37" s="181">
        <v>105749</v>
      </c>
      <c r="E37" s="62">
        <v>1100</v>
      </c>
      <c r="F37" s="62">
        <f t="shared" si="1"/>
        <v>18836.82</v>
      </c>
      <c r="G37" s="62">
        <f t="shared" si="0"/>
        <v>123485.82</v>
      </c>
      <c r="H37" s="69">
        <f t="shared" si="2"/>
        <v>104649</v>
      </c>
      <c r="I37" s="78"/>
    </row>
    <row r="38" spans="1:9" ht="13.5" thickBot="1">
      <c r="A38" s="1" t="s">
        <v>132</v>
      </c>
      <c r="B38" s="134" t="s">
        <v>131</v>
      </c>
      <c r="C38" s="3">
        <v>3</v>
      </c>
      <c r="D38" s="181">
        <v>103519</v>
      </c>
      <c r="E38" s="62">
        <v>1100</v>
      </c>
      <c r="F38" s="62">
        <f t="shared" si="1"/>
        <v>18435.42</v>
      </c>
      <c r="G38" s="62">
        <f t="shared" si="0"/>
        <v>120854.42</v>
      </c>
      <c r="H38" s="69">
        <f t="shared" si="2"/>
        <v>102419</v>
      </c>
      <c r="I38" s="78"/>
    </row>
    <row r="39" spans="1:9" ht="13.5" thickBot="1">
      <c r="A39" s="58"/>
      <c r="B39" s="209" t="s">
        <v>161</v>
      </c>
      <c r="C39" s="51"/>
      <c r="D39" s="181">
        <v>105019</v>
      </c>
      <c r="E39" s="63">
        <v>1100</v>
      </c>
      <c r="F39" s="63">
        <f>(D39-E39)*18%</f>
        <v>18705.42</v>
      </c>
      <c r="G39" s="63">
        <f t="shared" si="0"/>
        <v>122624.42</v>
      </c>
      <c r="H39" s="69">
        <f>G39-F39</f>
        <v>103919</v>
      </c>
      <c r="I39" s="78"/>
    </row>
    <row r="40" spans="1:9" ht="13.5" thickBot="1">
      <c r="A40" s="2" t="s">
        <v>76</v>
      </c>
      <c r="B40" s="137" t="s">
        <v>162</v>
      </c>
      <c r="C40" s="4" t="s">
        <v>77</v>
      </c>
      <c r="D40" s="181">
        <v>105019</v>
      </c>
      <c r="E40" s="63">
        <v>1100</v>
      </c>
      <c r="F40" s="63">
        <f t="shared" si="1"/>
        <v>18705.42</v>
      </c>
      <c r="G40" s="63">
        <f t="shared" si="0"/>
        <v>122624.42</v>
      </c>
      <c r="H40" s="69">
        <f t="shared" si="2"/>
        <v>103919</v>
      </c>
      <c r="I40" s="78"/>
    </row>
    <row r="41" spans="2:9" ht="13.5" thickBot="1">
      <c r="B41" s="42"/>
      <c r="D41" s="80"/>
      <c r="E41" s="80"/>
      <c r="F41" s="80"/>
      <c r="G41" s="80"/>
      <c r="H41" s="78"/>
      <c r="I41" s="78"/>
    </row>
    <row r="42" spans="1:8" ht="13.5" thickBot="1">
      <c r="A42" s="427" t="s">
        <v>17</v>
      </c>
      <c r="B42" s="428"/>
      <c r="C42" s="428"/>
      <c r="D42" s="428"/>
      <c r="E42" s="428"/>
      <c r="F42" s="428"/>
      <c r="G42" s="428"/>
      <c r="H42" s="429"/>
    </row>
    <row r="43" spans="1:8" ht="13.5" thickBot="1">
      <c r="A43" s="427" t="s">
        <v>13</v>
      </c>
      <c r="B43" s="432"/>
      <c r="C43" s="204" t="s">
        <v>7</v>
      </c>
      <c r="D43" s="203" t="s">
        <v>0</v>
      </c>
      <c r="E43" s="54" t="s">
        <v>14</v>
      </c>
      <c r="F43" s="203" t="s">
        <v>133</v>
      </c>
      <c r="G43" s="205" t="s">
        <v>1</v>
      </c>
      <c r="H43" s="55" t="s">
        <v>52</v>
      </c>
    </row>
    <row r="44" spans="1:8" ht="12.75">
      <c r="A44" s="144" t="s">
        <v>6</v>
      </c>
      <c r="B44" s="145" t="s">
        <v>18</v>
      </c>
      <c r="C44" s="107">
        <v>0.9</v>
      </c>
      <c r="D44" s="227">
        <v>102166</v>
      </c>
      <c r="E44" s="146">
        <v>1100</v>
      </c>
      <c r="F44" s="146">
        <f aca="true" t="shared" si="3" ref="F44:F62">(D44-E44)*18%</f>
        <v>18191.88</v>
      </c>
      <c r="G44" s="146">
        <f>D44-E44+F44</f>
        <v>119257.88</v>
      </c>
      <c r="H44" s="202">
        <f aca="true" t="shared" si="4" ref="H44:H62">G44-F44</f>
        <v>101066</v>
      </c>
    </row>
    <row r="45" spans="1:8" ht="12.75">
      <c r="A45" s="74" t="s">
        <v>83</v>
      </c>
      <c r="B45" s="71" t="s">
        <v>82</v>
      </c>
      <c r="C45" s="72">
        <v>1.2</v>
      </c>
      <c r="D45" s="24">
        <v>99732</v>
      </c>
      <c r="E45" s="62">
        <v>1100</v>
      </c>
      <c r="F45" s="62">
        <f t="shared" si="3"/>
        <v>17753.76</v>
      </c>
      <c r="G45" s="62">
        <f aca="true" t="shared" si="5" ref="G45:G62">D45-E45+F45</f>
        <v>116385.76</v>
      </c>
      <c r="H45" s="200">
        <f t="shared" si="4"/>
        <v>98632</v>
      </c>
    </row>
    <row r="46" spans="1:8" ht="12.75">
      <c r="A46" s="71" t="s">
        <v>5</v>
      </c>
      <c r="B46" s="71" t="s">
        <v>137</v>
      </c>
      <c r="C46" s="72">
        <v>2.7</v>
      </c>
      <c r="D46" s="24">
        <v>95926</v>
      </c>
      <c r="E46" s="62">
        <v>1100</v>
      </c>
      <c r="F46" s="62">
        <f t="shared" si="3"/>
        <v>17068.68</v>
      </c>
      <c r="G46" s="62">
        <f t="shared" si="5"/>
        <v>111894.68</v>
      </c>
      <c r="H46" s="200">
        <f>G46-F46</f>
        <v>94826</v>
      </c>
    </row>
    <row r="47" spans="1:8" ht="12.75">
      <c r="A47" s="74" t="s">
        <v>5</v>
      </c>
      <c r="B47" s="74" t="s">
        <v>10</v>
      </c>
      <c r="C47" s="72">
        <v>8</v>
      </c>
      <c r="D47" s="24">
        <v>95676</v>
      </c>
      <c r="E47" s="62">
        <v>1100</v>
      </c>
      <c r="F47" s="62">
        <f t="shared" si="3"/>
        <v>17023.68</v>
      </c>
      <c r="G47" s="62">
        <f t="shared" si="5"/>
        <v>111599.68</v>
      </c>
      <c r="H47" s="200">
        <f t="shared" si="4"/>
        <v>94576</v>
      </c>
    </row>
    <row r="48" spans="1:9" ht="12.75">
      <c r="A48" s="201" t="s">
        <v>5</v>
      </c>
      <c r="B48" s="74" t="s">
        <v>84</v>
      </c>
      <c r="C48" s="72">
        <v>8</v>
      </c>
      <c r="D48" s="62">
        <v>97176</v>
      </c>
      <c r="E48" s="62">
        <v>1100</v>
      </c>
      <c r="F48" s="62">
        <f t="shared" si="3"/>
        <v>17293.68</v>
      </c>
      <c r="G48" s="62">
        <f t="shared" si="5"/>
        <v>113369.68</v>
      </c>
      <c r="H48" s="200">
        <f t="shared" si="4"/>
        <v>96076</v>
      </c>
      <c r="I48" s="78"/>
    </row>
    <row r="49" spans="1:9" ht="12.75">
      <c r="A49" s="147" t="s">
        <v>19</v>
      </c>
      <c r="B49" s="71" t="s">
        <v>69</v>
      </c>
      <c r="C49" s="72">
        <v>18</v>
      </c>
      <c r="D49" s="24">
        <v>98822</v>
      </c>
      <c r="E49" s="62">
        <v>1100</v>
      </c>
      <c r="F49" s="62">
        <f t="shared" si="3"/>
        <v>17589.96</v>
      </c>
      <c r="G49" s="62">
        <f t="shared" si="5"/>
        <v>115311.95999999999</v>
      </c>
      <c r="H49" s="62">
        <f t="shared" si="4"/>
        <v>97722</v>
      </c>
      <c r="I49" s="278"/>
    </row>
    <row r="50" spans="1:8" ht="12.75">
      <c r="A50" s="201" t="s">
        <v>8</v>
      </c>
      <c r="B50" s="71" t="s">
        <v>154</v>
      </c>
      <c r="C50" s="72">
        <v>1.2</v>
      </c>
      <c r="D50" s="24">
        <v>98456</v>
      </c>
      <c r="E50" s="62">
        <v>1100</v>
      </c>
      <c r="F50" s="62">
        <f t="shared" si="3"/>
        <v>17524.079999999998</v>
      </c>
      <c r="G50" s="62">
        <f t="shared" si="5"/>
        <v>114880.08</v>
      </c>
      <c r="H50" s="200">
        <f t="shared" si="4"/>
        <v>97356</v>
      </c>
    </row>
    <row r="51" spans="1:8" ht="12.75">
      <c r="A51" s="201"/>
      <c r="B51" s="71" t="s">
        <v>153</v>
      </c>
      <c r="C51" s="72">
        <v>0.2</v>
      </c>
      <c r="D51" s="24">
        <v>100907</v>
      </c>
      <c r="E51" s="62">
        <v>1100</v>
      </c>
      <c r="F51" s="62">
        <f t="shared" si="3"/>
        <v>17965.26</v>
      </c>
      <c r="G51" s="62">
        <f t="shared" si="5"/>
        <v>117772.26</v>
      </c>
      <c r="H51" s="200">
        <f t="shared" si="4"/>
        <v>99807</v>
      </c>
    </row>
    <row r="52" spans="1:8" ht="12.75">
      <c r="A52" s="201" t="s">
        <v>54</v>
      </c>
      <c r="B52" s="74" t="s">
        <v>53</v>
      </c>
      <c r="C52" s="72">
        <v>0.35</v>
      </c>
      <c r="D52" s="24">
        <v>100453</v>
      </c>
      <c r="E52" s="62">
        <v>1100</v>
      </c>
      <c r="F52" s="62">
        <f t="shared" si="3"/>
        <v>17883.54</v>
      </c>
      <c r="G52" s="62">
        <f t="shared" si="5"/>
        <v>117236.54000000001</v>
      </c>
      <c r="H52" s="200">
        <f t="shared" si="4"/>
        <v>99353</v>
      </c>
    </row>
    <row r="53" spans="1:8" ht="12.75">
      <c r="A53" s="201" t="s">
        <v>9</v>
      </c>
      <c r="B53" s="74" t="s">
        <v>90</v>
      </c>
      <c r="C53" s="72">
        <v>0.28</v>
      </c>
      <c r="D53" s="24">
        <v>102766</v>
      </c>
      <c r="E53" s="62">
        <v>1100</v>
      </c>
      <c r="F53" s="62">
        <f t="shared" si="3"/>
        <v>18299.88</v>
      </c>
      <c r="G53" s="62">
        <f t="shared" si="5"/>
        <v>119965.88</v>
      </c>
      <c r="H53" s="200">
        <f t="shared" si="4"/>
        <v>101666</v>
      </c>
    </row>
    <row r="54" spans="1:8" ht="12.75">
      <c r="A54" s="201" t="s">
        <v>9</v>
      </c>
      <c r="B54" s="74" t="s">
        <v>88</v>
      </c>
      <c r="C54" s="72">
        <v>0.22</v>
      </c>
      <c r="D54" s="24">
        <v>102766</v>
      </c>
      <c r="E54" s="62">
        <v>1100</v>
      </c>
      <c r="F54" s="62">
        <f t="shared" si="3"/>
        <v>18299.88</v>
      </c>
      <c r="G54" s="62">
        <f t="shared" si="5"/>
        <v>119965.88</v>
      </c>
      <c r="H54" s="200">
        <f t="shared" si="4"/>
        <v>101666</v>
      </c>
    </row>
    <row r="55" spans="1:9" ht="12.75">
      <c r="A55" s="201" t="s">
        <v>28</v>
      </c>
      <c r="B55" s="74" t="s">
        <v>29</v>
      </c>
      <c r="C55" s="72">
        <v>0.43</v>
      </c>
      <c r="D55" s="62">
        <v>106776</v>
      </c>
      <c r="E55" s="62">
        <v>1100</v>
      </c>
      <c r="F55" s="62">
        <f t="shared" si="3"/>
        <v>19021.68</v>
      </c>
      <c r="G55" s="62">
        <f t="shared" si="5"/>
        <v>124697.68</v>
      </c>
      <c r="H55" s="200">
        <f t="shared" si="4"/>
        <v>105676</v>
      </c>
      <c r="I55" s="78"/>
    </row>
    <row r="56" spans="1:9" ht="12.75">
      <c r="A56" s="201" t="s">
        <v>28</v>
      </c>
      <c r="B56" s="74" t="s">
        <v>72</v>
      </c>
      <c r="C56" s="72">
        <v>0.22</v>
      </c>
      <c r="D56" s="62">
        <v>108226</v>
      </c>
      <c r="E56" s="62">
        <v>1100</v>
      </c>
      <c r="F56" s="62">
        <f t="shared" si="3"/>
        <v>19282.68</v>
      </c>
      <c r="G56" s="62">
        <f t="shared" si="5"/>
        <v>126408.68</v>
      </c>
      <c r="H56" s="200">
        <f t="shared" si="4"/>
        <v>107126</v>
      </c>
      <c r="I56" s="78"/>
    </row>
    <row r="57" spans="1:9" ht="12.75">
      <c r="A57" s="147" t="s">
        <v>28</v>
      </c>
      <c r="B57" s="71" t="s">
        <v>71</v>
      </c>
      <c r="C57" s="72"/>
      <c r="D57" s="62">
        <v>105046</v>
      </c>
      <c r="E57" s="62">
        <v>1100</v>
      </c>
      <c r="F57" s="62">
        <f t="shared" si="3"/>
        <v>18710.28</v>
      </c>
      <c r="G57" s="62">
        <f t="shared" si="5"/>
        <v>122656.28</v>
      </c>
      <c r="H57" s="200">
        <f t="shared" si="4"/>
        <v>103946</v>
      </c>
      <c r="I57" s="78"/>
    </row>
    <row r="58" spans="1:8" s="78" customFormat="1" ht="12.75">
      <c r="A58" s="147" t="s">
        <v>28</v>
      </c>
      <c r="B58" s="71" t="s">
        <v>87</v>
      </c>
      <c r="C58" s="72"/>
      <c r="D58" s="62">
        <v>106516</v>
      </c>
      <c r="E58" s="62">
        <v>1100</v>
      </c>
      <c r="F58" s="62">
        <f t="shared" si="3"/>
        <v>18974.88</v>
      </c>
      <c r="G58" s="62">
        <f t="shared" si="5"/>
        <v>124390.88</v>
      </c>
      <c r="H58" s="200">
        <f t="shared" si="4"/>
        <v>105416</v>
      </c>
    </row>
    <row r="59" spans="1:8" s="184" customFormat="1" ht="12.75">
      <c r="A59" s="319" t="s">
        <v>2</v>
      </c>
      <c r="B59" s="226" t="s">
        <v>3</v>
      </c>
      <c r="C59" s="180" t="s">
        <v>22</v>
      </c>
      <c r="D59" s="181">
        <v>94609</v>
      </c>
      <c r="E59" s="181">
        <v>0</v>
      </c>
      <c r="F59" s="181">
        <f t="shared" si="3"/>
        <v>17029.62</v>
      </c>
      <c r="G59" s="181">
        <f t="shared" si="5"/>
        <v>111638.62</v>
      </c>
      <c r="H59" s="284">
        <f t="shared" si="4"/>
        <v>94609</v>
      </c>
    </row>
    <row r="60" spans="1:8" ht="12.75">
      <c r="A60" s="201" t="s">
        <v>2</v>
      </c>
      <c r="B60" s="74" t="s">
        <v>4</v>
      </c>
      <c r="C60" s="72" t="s">
        <v>22</v>
      </c>
      <c r="D60" s="24">
        <v>89565</v>
      </c>
      <c r="E60" s="62">
        <v>0</v>
      </c>
      <c r="F60" s="62">
        <f t="shared" si="3"/>
        <v>16121.699999999999</v>
      </c>
      <c r="G60" s="62">
        <f t="shared" si="5"/>
        <v>105686.7</v>
      </c>
      <c r="H60" s="200">
        <f t="shared" si="4"/>
        <v>89565</v>
      </c>
    </row>
    <row r="61" spans="1:8" ht="12.75">
      <c r="A61" s="147" t="s">
        <v>2</v>
      </c>
      <c r="B61" s="71" t="s">
        <v>12</v>
      </c>
      <c r="C61" s="72" t="s">
        <v>22</v>
      </c>
      <c r="D61" s="24">
        <v>90899</v>
      </c>
      <c r="E61" s="62">
        <v>0</v>
      </c>
      <c r="F61" s="62">
        <f t="shared" si="3"/>
        <v>16361.82</v>
      </c>
      <c r="G61" s="62">
        <f t="shared" si="5"/>
        <v>107260.82</v>
      </c>
      <c r="H61" s="200">
        <f t="shared" si="4"/>
        <v>90899</v>
      </c>
    </row>
    <row r="62" spans="1:8" ht="12.75">
      <c r="A62" s="201" t="s">
        <v>2</v>
      </c>
      <c r="B62" s="74" t="s">
        <v>23</v>
      </c>
      <c r="C62" s="72" t="s">
        <v>22</v>
      </c>
      <c r="D62" s="24">
        <v>95209</v>
      </c>
      <c r="E62" s="62">
        <v>0</v>
      </c>
      <c r="F62" s="62">
        <f t="shared" si="3"/>
        <v>17137.62</v>
      </c>
      <c r="G62" s="62">
        <f t="shared" si="5"/>
        <v>112346.62</v>
      </c>
      <c r="H62" s="200">
        <f t="shared" si="4"/>
        <v>95209</v>
      </c>
    </row>
    <row r="63" spans="1:8" ht="15" customHeight="1" thickBot="1">
      <c r="A63" s="78"/>
      <c r="B63" s="79"/>
      <c r="C63" s="78"/>
      <c r="D63" s="240" t="s">
        <v>143</v>
      </c>
      <c r="E63" s="80"/>
      <c r="F63" s="80"/>
      <c r="G63" s="80"/>
      <c r="H63" s="78"/>
    </row>
    <row r="64" spans="1:8" ht="13.5" thickBot="1">
      <c r="A64" s="433" t="s">
        <v>20</v>
      </c>
      <c r="B64" s="434"/>
      <c r="C64" s="434"/>
      <c r="D64" s="434"/>
      <c r="E64" s="434"/>
      <c r="F64" s="434"/>
      <c r="G64" s="434"/>
      <c r="H64" s="435"/>
    </row>
    <row r="65" spans="1:8" ht="13.5" thickBot="1">
      <c r="A65" s="436" t="s">
        <v>13</v>
      </c>
      <c r="B65" s="437"/>
      <c r="C65" s="82" t="s">
        <v>7</v>
      </c>
      <c r="D65" s="83" t="s">
        <v>0</v>
      </c>
      <c r="E65" s="84" t="s">
        <v>14</v>
      </c>
      <c r="F65" s="83" t="s">
        <v>133</v>
      </c>
      <c r="G65" s="85" t="s">
        <v>1</v>
      </c>
      <c r="H65" s="37" t="s">
        <v>52</v>
      </c>
    </row>
    <row r="66" spans="1:8" s="184" customFormat="1" ht="13.5" thickBot="1">
      <c r="A66" s="268" t="s">
        <v>25</v>
      </c>
      <c r="B66" s="269" t="s">
        <v>63</v>
      </c>
      <c r="C66" s="232">
        <v>0.92</v>
      </c>
      <c r="D66" s="270">
        <v>97926</v>
      </c>
      <c r="E66" s="182">
        <v>1100</v>
      </c>
      <c r="F66" s="192">
        <f aca="true" t="shared" si="6" ref="F66:F75">(D66-E66)*18%</f>
        <v>17428.68</v>
      </c>
      <c r="G66" s="192">
        <f aca="true" t="shared" si="7" ref="G66:G75">D66-E66+F66</f>
        <v>114254.68</v>
      </c>
      <c r="H66" s="183">
        <f aca="true" t="shared" si="8" ref="H66:H75">G66-F66</f>
        <v>96826</v>
      </c>
    </row>
    <row r="67" spans="1:8" s="184" customFormat="1" ht="13.5" thickBot="1">
      <c r="A67" s="271" t="s">
        <v>138</v>
      </c>
      <c r="B67" s="272" t="s">
        <v>136</v>
      </c>
      <c r="C67" s="180">
        <v>1.1</v>
      </c>
      <c r="D67" s="273">
        <v>97026</v>
      </c>
      <c r="E67" s="181">
        <v>1100</v>
      </c>
      <c r="F67" s="192">
        <f t="shared" si="6"/>
        <v>17266.68</v>
      </c>
      <c r="G67" s="192">
        <f t="shared" si="7"/>
        <v>113192.68</v>
      </c>
      <c r="H67" s="183">
        <f>G67-F67</f>
        <v>95926</v>
      </c>
    </row>
    <row r="68" spans="1:8" s="184" customFormat="1" ht="13.5" thickBot="1">
      <c r="A68" s="271" t="s">
        <v>25</v>
      </c>
      <c r="B68" s="272" t="s">
        <v>93</v>
      </c>
      <c r="C68" s="180">
        <v>2</v>
      </c>
      <c r="D68" s="273">
        <v>97926</v>
      </c>
      <c r="E68" s="181">
        <v>1100</v>
      </c>
      <c r="F68" s="192">
        <f t="shared" si="6"/>
        <v>17428.68</v>
      </c>
      <c r="G68" s="192">
        <f t="shared" si="7"/>
        <v>114254.68</v>
      </c>
      <c r="H68" s="183">
        <f t="shared" si="8"/>
        <v>96826</v>
      </c>
    </row>
    <row r="69" spans="1:8" s="184" customFormat="1" ht="13.5" thickBot="1">
      <c r="A69" s="271" t="s">
        <v>25</v>
      </c>
      <c r="B69" s="272" t="s">
        <v>135</v>
      </c>
      <c r="C69" s="180">
        <v>3</v>
      </c>
      <c r="D69" s="273">
        <v>97826</v>
      </c>
      <c r="E69" s="181">
        <v>1100</v>
      </c>
      <c r="F69" s="192">
        <f t="shared" si="6"/>
        <v>17410.68</v>
      </c>
      <c r="G69" s="192">
        <f t="shared" si="7"/>
        <v>114136.68</v>
      </c>
      <c r="H69" s="183">
        <f t="shared" si="8"/>
        <v>96726</v>
      </c>
    </row>
    <row r="70" spans="1:8" s="184" customFormat="1" ht="13.5" thickBot="1">
      <c r="A70" s="271" t="s">
        <v>57</v>
      </c>
      <c r="B70" s="272" t="s">
        <v>11</v>
      </c>
      <c r="C70" s="180">
        <v>4.2</v>
      </c>
      <c r="D70" s="273">
        <v>108902</v>
      </c>
      <c r="E70" s="181">
        <v>1100</v>
      </c>
      <c r="F70" s="192">
        <f t="shared" si="6"/>
        <v>19404.36</v>
      </c>
      <c r="G70" s="192">
        <f t="shared" si="7"/>
        <v>127206.36</v>
      </c>
      <c r="H70" s="183">
        <f t="shared" si="8"/>
        <v>107802</v>
      </c>
    </row>
    <row r="71" spans="1:8" s="184" customFormat="1" ht="13.5" thickBot="1">
      <c r="A71" s="271" t="s">
        <v>31</v>
      </c>
      <c r="B71" s="272" t="s">
        <v>30</v>
      </c>
      <c r="C71" s="180">
        <v>6.5</v>
      </c>
      <c r="D71" s="273">
        <v>107596</v>
      </c>
      <c r="E71" s="181">
        <v>1100</v>
      </c>
      <c r="F71" s="192">
        <f t="shared" si="6"/>
        <v>19169.28</v>
      </c>
      <c r="G71" s="192">
        <f t="shared" si="7"/>
        <v>125665.28</v>
      </c>
      <c r="H71" s="183">
        <f t="shared" si="8"/>
        <v>106496</v>
      </c>
    </row>
    <row r="72" spans="1:8" s="184" customFormat="1" ht="13.5" thickBot="1">
      <c r="A72" s="271" t="s">
        <v>56</v>
      </c>
      <c r="B72" s="272" t="s">
        <v>55</v>
      </c>
      <c r="C72" s="180">
        <v>50</v>
      </c>
      <c r="D72" s="273">
        <v>109666</v>
      </c>
      <c r="E72" s="181">
        <v>1100</v>
      </c>
      <c r="F72" s="192">
        <f t="shared" si="6"/>
        <v>19541.88</v>
      </c>
      <c r="G72" s="192">
        <f t="shared" si="7"/>
        <v>128107.88</v>
      </c>
      <c r="H72" s="183">
        <f t="shared" si="8"/>
        <v>108566</v>
      </c>
    </row>
    <row r="73" spans="1:8" s="184" customFormat="1" ht="13.5" thickBot="1">
      <c r="A73" s="271" t="s">
        <v>2</v>
      </c>
      <c r="B73" s="272" t="s">
        <v>24</v>
      </c>
      <c r="C73" s="180" t="s">
        <v>22</v>
      </c>
      <c r="D73" s="273">
        <v>101345</v>
      </c>
      <c r="E73" s="181">
        <v>0</v>
      </c>
      <c r="F73" s="192">
        <f t="shared" si="6"/>
        <v>18242.1</v>
      </c>
      <c r="G73" s="192">
        <f t="shared" si="7"/>
        <v>119587.1</v>
      </c>
      <c r="H73" s="183">
        <f t="shared" si="8"/>
        <v>101345</v>
      </c>
    </row>
    <row r="74" spans="1:8" s="184" customFormat="1" ht="13.5" thickBot="1">
      <c r="A74" s="271" t="s">
        <v>2</v>
      </c>
      <c r="B74" s="272" t="s">
        <v>26</v>
      </c>
      <c r="C74" s="180" t="s">
        <v>22</v>
      </c>
      <c r="D74" s="273">
        <v>100039</v>
      </c>
      <c r="E74" s="181">
        <v>0</v>
      </c>
      <c r="F74" s="192">
        <f t="shared" si="6"/>
        <v>18007.02</v>
      </c>
      <c r="G74" s="192">
        <f t="shared" si="7"/>
        <v>118046.02</v>
      </c>
      <c r="H74" s="183">
        <f t="shared" si="8"/>
        <v>100039</v>
      </c>
    </row>
    <row r="75" spans="1:8" s="184" customFormat="1" ht="13.5" thickBot="1">
      <c r="A75" s="271" t="s">
        <v>2</v>
      </c>
      <c r="B75" s="272" t="s">
        <v>27</v>
      </c>
      <c r="C75" s="180" t="s">
        <v>22</v>
      </c>
      <c r="D75" s="273">
        <v>90369</v>
      </c>
      <c r="E75" s="181">
        <v>0</v>
      </c>
      <c r="F75" s="192">
        <f t="shared" si="6"/>
        <v>16266.42</v>
      </c>
      <c r="G75" s="192">
        <f t="shared" si="7"/>
        <v>106635.42</v>
      </c>
      <c r="H75" s="183">
        <f t="shared" si="8"/>
        <v>90369</v>
      </c>
    </row>
    <row r="76" spans="1:9" ht="13.5" thickBot="1">
      <c r="A76" s="43"/>
      <c r="B76" s="90"/>
      <c r="C76" s="90"/>
      <c r="D76" s="90"/>
      <c r="E76" s="90"/>
      <c r="F76" s="90"/>
      <c r="G76" s="90"/>
      <c r="H76" s="91"/>
      <c r="I76" s="78"/>
    </row>
    <row r="77" spans="1:9" s="33" customFormat="1" ht="16.5">
      <c r="A77" s="15" t="s">
        <v>58</v>
      </c>
      <c r="B77" s="78"/>
      <c r="C77" s="78"/>
      <c r="D77" s="78"/>
      <c r="E77" s="78"/>
      <c r="F77" s="78"/>
      <c r="G77" s="78"/>
      <c r="H77" s="78"/>
      <c r="I77" s="92"/>
    </row>
    <row r="78" spans="1:8" ht="12.75">
      <c r="A78" s="78"/>
      <c r="B78" s="78"/>
      <c r="C78" s="78"/>
      <c r="D78" s="78"/>
      <c r="E78" s="78"/>
      <c r="F78" s="78"/>
      <c r="G78" s="78"/>
      <c r="H78" s="92"/>
    </row>
    <row r="79" spans="1:7" ht="12.75">
      <c r="A79" s="33"/>
      <c r="B79" s="29"/>
      <c r="C79" s="29"/>
      <c r="D79" s="29"/>
      <c r="E79" s="29"/>
      <c r="F79" s="29"/>
      <c r="G79" s="29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426"/>
      <c r="B81" s="426"/>
      <c r="C81" s="32"/>
      <c r="D81" s="32"/>
      <c r="E81" s="32"/>
      <c r="F81" s="32"/>
      <c r="G81" s="32"/>
    </row>
    <row r="82" spans="1:7" ht="12.75">
      <c r="A82" s="18"/>
      <c r="B82" s="31"/>
      <c r="C82" s="14"/>
      <c r="D82" s="28"/>
      <c r="E82" s="28"/>
      <c r="F82" s="46"/>
      <c r="G82" s="46"/>
    </row>
    <row r="83" spans="1:7" ht="12.75">
      <c r="A83" s="18"/>
      <c r="B83" s="31"/>
      <c r="C83" s="14"/>
      <c r="D83" s="28"/>
      <c r="E83" s="28"/>
      <c r="F83" s="46"/>
      <c r="G83" s="46"/>
    </row>
    <row r="84" spans="1:7" ht="12.75">
      <c r="A84" s="45"/>
      <c r="B84" s="45"/>
      <c r="C84" s="45"/>
      <c r="D84" s="45"/>
      <c r="E84" s="45"/>
      <c r="F84" s="45"/>
      <c r="G84" s="45"/>
    </row>
  </sheetData>
  <sheetProtection/>
  <mergeCells count="13">
    <mergeCell ref="A1:G1"/>
    <mergeCell ref="A3:G3"/>
    <mergeCell ref="A4:G4"/>
    <mergeCell ref="A5:G5"/>
    <mergeCell ref="A8:H8"/>
    <mergeCell ref="A6:H6"/>
    <mergeCell ref="A81:B81"/>
    <mergeCell ref="A9:H9"/>
    <mergeCell ref="A10:B10"/>
    <mergeCell ref="A42:H42"/>
    <mergeCell ref="A43:B43"/>
    <mergeCell ref="A64:H64"/>
    <mergeCell ref="A65:B65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B12" sqref="B12:B18"/>
    </sheetView>
  </sheetViews>
  <sheetFormatPr defaultColWidth="9.140625" defaultRowHeight="12.75"/>
  <cols>
    <col min="1" max="1" width="11.8515625" style="78" customWidth="1"/>
    <col min="2" max="2" width="26.421875" style="78" customWidth="1"/>
    <col min="3" max="3" width="8.7109375" style="78" customWidth="1"/>
    <col min="4" max="5" width="11.421875" style="78" customWidth="1"/>
    <col min="6" max="6" width="13.00390625" style="78" customWidth="1"/>
    <col min="7" max="7" width="12.421875" style="78" customWidth="1"/>
    <col min="8" max="8" width="13.140625" style="78" bestFit="1" customWidth="1"/>
    <col min="9" max="9" width="9.57421875" style="78" bestFit="1" customWidth="1"/>
    <col min="10" max="16384" width="9.140625" style="78" customWidth="1"/>
  </cols>
  <sheetData>
    <row r="1" spans="1:7" s="99" customFormat="1" ht="23.25">
      <c r="A1" s="370" t="s">
        <v>67</v>
      </c>
      <c r="B1" s="371"/>
      <c r="C1" s="371"/>
      <c r="D1" s="371"/>
      <c r="E1" s="371"/>
      <c r="F1" s="371"/>
      <c r="G1" s="371"/>
    </row>
    <row r="2" spans="1:7" s="99" customFormat="1" ht="16.5">
      <c r="A2" s="125" t="s">
        <v>65</v>
      </c>
      <c r="B2" s="126"/>
      <c r="C2" s="126"/>
      <c r="D2" s="126"/>
      <c r="E2" s="126"/>
      <c r="F2" s="126"/>
      <c r="G2" s="126"/>
    </row>
    <row r="3" spans="1:7" s="158" customFormat="1" ht="12.75">
      <c r="A3" s="440" t="s">
        <v>182</v>
      </c>
      <c r="B3" s="440"/>
      <c r="C3" s="440"/>
      <c r="D3" s="440"/>
      <c r="E3" s="440"/>
      <c r="F3" s="440"/>
      <c r="G3" s="440"/>
    </row>
    <row r="4" spans="1:7" s="158" customFormat="1" ht="12.75">
      <c r="A4" s="440" t="s">
        <v>183</v>
      </c>
      <c r="B4" s="440"/>
      <c r="C4" s="440"/>
      <c r="D4" s="440"/>
      <c r="E4" s="440"/>
      <c r="F4" s="440"/>
      <c r="G4" s="440"/>
    </row>
    <row r="5" spans="1:7" s="158" customFormat="1" ht="12.75">
      <c r="A5" s="441" t="s">
        <v>66</v>
      </c>
      <c r="B5" s="441"/>
      <c r="C5" s="441"/>
      <c r="D5" s="441"/>
      <c r="E5" s="441"/>
      <c r="F5" s="441"/>
      <c r="G5" s="441"/>
    </row>
    <row r="6" spans="1:8" ht="18.75" thickBot="1">
      <c r="A6" s="368" t="s">
        <v>155</v>
      </c>
      <c r="B6" s="369"/>
      <c r="C6" s="369"/>
      <c r="D6" s="369"/>
      <c r="E6" s="369"/>
      <c r="F6" s="369"/>
      <c r="G6" s="369"/>
      <c r="H6" s="369"/>
    </row>
    <row r="7" spans="1:7" ht="15.75" thickBot="1">
      <c r="A7" s="159"/>
      <c r="B7" s="159"/>
      <c r="C7" s="159"/>
      <c r="D7" s="159"/>
      <c r="E7" s="159"/>
      <c r="F7" s="159"/>
      <c r="G7" s="159"/>
    </row>
    <row r="8" spans="1:8" ht="13.5" thickBot="1">
      <c r="A8" s="433" t="s">
        <v>191</v>
      </c>
      <c r="B8" s="434"/>
      <c r="C8" s="434"/>
      <c r="D8" s="434"/>
      <c r="E8" s="434"/>
      <c r="F8" s="434"/>
      <c r="G8" s="434"/>
      <c r="H8" s="435"/>
    </row>
    <row r="9" spans="1:8" ht="13.5" thickBot="1">
      <c r="A9" s="433" t="s">
        <v>21</v>
      </c>
      <c r="B9" s="434"/>
      <c r="C9" s="434"/>
      <c r="D9" s="434"/>
      <c r="E9" s="434"/>
      <c r="F9" s="434"/>
      <c r="G9" s="434"/>
      <c r="H9" s="435"/>
    </row>
    <row r="10" spans="1:8" ht="13.5" thickBot="1">
      <c r="A10" s="436" t="s">
        <v>13</v>
      </c>
      <c r="B10" s="437"/>
      <c r="C10" s="81" t="s">
        <v>7</v>
      </c>
      <c r="D10" s="83" t="s">
        <v>0</v>
      </c>
      <c r="E10" s="84" t="s">
        <v>14</v>
      </c>
      <c r="F10" s="83" t="s">
        <v>133</v>
      </c>
      <c r="G10" s="85" t="s">
        <v>1</v>
      </c>
      <c r="H10" s="37" t="s">
        <v>52</v>
      </c>
    </row>
    <row r="11" spans="1:9" ht="13.5" thickBot="1">
      <c r="A11" s="65" t="s">
        <v>122</v>
      </c>
      <c r="B11" s="66" t="s">
        <v>156</v>
      </c>
      <c r="C11" s="67">
        <v>11</v>
      </c>
      <c r="D11" s="182">
        <v>99650</v>
      </c>
      <c r="E11" s="61">
        <v>1100</v>
      </c>
      <c r="F11" s="61">
        <f>(D11-E11)*18%</f>
        <v>17739</v>
      </c>
      <c r="G11" s="61">
        <f aca="true" t="shared" si="0" ref="G11:G41">D11-E11+F11</f>
        <v>116289</v>
      </c>
      <c r="H11" s="69">
        <f>G11-F11</f>
        <v>98550</v>
      </c>
      <c r="I11" s="101"/>
    </row>
    <row r="12" spans="1:9" ht="13.5" thickBot="1">
      <c r="A12" s="242" t="s">
        <v>122</v>
      </c>
      <c r="B12" s="449" t="s">
        <v>168</v>
      </c>
      <c r="C12" s="107">
        <v>20</v>
      </c>
      <c r="D12" s="182">
        <v>100250</v>
      </c>
      <c r="E12" s="68">
        <v>1100</v>
      </c>
      <c r="F12" s="68">
        <f>(D12-E12)*18%</f>
        <v>17847</v>
      </c>
      <c r="G12" s="61">
        <f>D12-E12+F12</f>
        <v>116997</v>
      </c>
      <c r="H12" s="69">
        <f>G12-F12</f>
        <v>99150</v>
      </c>
      <c r="I12" s="101"/>
    </row>
    <row r="13" spans="1:9" ht="13.5" thickBot="1">
      <c r="A13" s="242" t="s">
        <v>122</v>
      </c>
      <c r="B13" s="449" t="s">
        <v>174</v>
      </c>
      <c r="C13" s="107"/>
      <c r="D13" s="187">
        <v>105110</v>
      </c>
      <c r="E13" s="68">
        <v>1100</v>
      </c>
      <c r="F13" s="68">
        <f>(D13-E13)*18%</f>
        <v>18721.8</v>
      </c>
      <c r="G13" s="61">
        <f>D13-E13+F13</f>
        <v>122731.8</v>
      </c>
      <c r="H13" s="69">
        <f>G13-F13</f>
        <v>104010</v>
      </c>
      <c r="I13" s="101"/>
    </row>
    <row r="14" spans="1:9" ht="13.5" thickBot="1">
      <c r="A14" s="76" t="s">
        <v>122</v>
      </c>
      <c r="B14" s="327" t="s">
        <v>157</v>
      </c>
      <c r="C14" s="72" t="s">
        <v>78</v>
      </c>
      <c r="D14" s="181">
        <v>98850</v>
      </c>
      <c r="E14" s="62">
        <v>1100</v>
      </c>
      <c r="F14" s="62">
        <f aca="true" t="shared" si="1" ref="F14:F41">(D14-E14)*18%</f>
        <v>17595</v>
      </c>
      <c r="G14" s="62">
        <f t="shared" si="0"/>
        <v>115345</v>
      </c>
      <c r="H14" s="69">
        <f aca="true" t="shared" si="2" ref="H14:H41">G14-F14</f>
        <v>97750</v>
      </c>
      <c r="I14" s="101"/>
    </row>
    <row r="15" spans="1:9" ht="13.5" thickBot="1">
      <c r="A15" s="76" t="s">
        <v>122</v>
      </c>
      <c r="B15" s="327" t="s">
        <v>158</v>
      </c>
      <c r="C15" s="72">
        <v>6</v>
      </c>
      <c r="D15" s="181">
        <v>98900</v>
      </c>
      <c r="E15" s="62">
        <v>1100</v>
      </c>
      <c r="F15" s="62">
        <f t="shared" si="1"/>
        <v>17604</v>
      </c>
      <c r="G15" s="62">
        <f t="shared" si="0"/>
        <v>115404</v>
      </c>
      <c r="H15" s="69">
        <f t="shared" si="2"/>
        <v>97800</v>
      </c>
      <c r="I15" s="101"/>
    </row>
    <row r="16" spans="1:9" ht="12.75">
      <c r="A16" s="76" t="s">
        <v>122</v>
      </c>
      <c r="B16" s="327" t="s">
        <v>16</v>
      </c>
      <c r="C16" s="72">
        <v>3</v>
      </c>
      <c r="D16" s="181">
        <v>99100</v>
      </c>
      <c r="E16" s="62">
        <v>1100</v>
      </c>
      <c r="F16" s="62">
        <f t="shared" si="1"/>
        <v>17640</v>
      </c>
      <c r="G16" s="62">
        <f t="shared" si="0"/>
        <v>115640</v>
      </c>
      <c r="H16" s="69">
        <f t="shared" si="2"/>
        <v>98000</v>
      </c>
      <c r="I16" s="101"/>
    </row>
    <row r="17" spans="1:9" ht="12.75">
      <c r="A17" s="147" t="s">
        <v>122</v>
      </c>
      <c r="B17" s="327" t="s">
        <v>173</v>
      </c>
      <c r="C17" s="72">
        <v>60</v>
      </c>
      <c r="D17" s="181">
        <v>101050</v>
      </c>
      <c r="E17" s="95">
        <v>1100</v>
      </c>
      <c r="F17" s="95">
        <f t="shared" si="1"/>
        <v>17991</v>
      </c>
      <c r="G17" s="62">
        <f t="shared" si="0"/>
        <v>117941</v>
      </c>
      <c r="H17" s="200">
        <f t="shared" si="2"/>
        <v>99950</v>
      </c>
      <c r="I17" s="101"/>
    </row>
    <row r="18" spans="1:9" s="184" customFormat="1" ht="13.5" thickBot="1">
      <c r="A18" s="190" t="s">
        <v>122</v>
      </c>
      <c r="B18" s="331" t="s">
        <v>177</v>
      </c>
      <c r="C18" s="180">
        <v>7</v>
      </c>
      <c r="D18" s="181">
        <v>100600</v>
      </c>
      <c r="E18" s="191">
        <v>1100</v>
      </c>
      <c r="F18" s="191">
        <f>(D18-E18)*18%</f>
        <v>17910</v>
      </c>
      <c r="G18" s="181">
        <f>D18-E18+F18</f>
        <v>117410</v>
      </c>
      <c r="H18" s="181">
        <f>G18-F18</f>
        <v>99500</v>
      </c>
      <c r="I18" s="101"/>
    </row>
    <row r="19" spans="1:9" s="184" customFormat="1" ht="13.5" thickBot="1">
      <c r="A19" s="218" t="s">
        <v>6</v>
      </c>
      <c r="B19" s="179" t="s">
        <v>159</v>
      </c>
      <c r="C19" s="180">
        <v>3</v>
      </c>
      <c r="D19" s="181">
        <v>99900</v>
      </c>
      <c r="E19" s="181">
        <v>1100</v>
      </c>
      <c r="F19" s="181">
        <f t="shared" si="1"/>
        <v>17784</v>
      </c>
      <c r="G19" s="181">
        <f t="shared" si="0"/>
        <v>116584</v>
      </c>
      <c r="H19" s="183">
        <f t="shared" si="2"/>
        <v>98800</v>
      </c>
      <c r="I19" s="101"/>
    </row>
    <row r="20" spans="1:9" ht="13.5" thickBot="1">
      <c r="A20" s="76" t="s">
        <v>15</v>
      </c>
      <c r="B20" s="71" t="s">
        <v>160</v>
      </c>
      <c r="C20" s="72">
        <v>11</v>
      </c>
      <c r="D20" s="322">
        <v>101050</v>
      </c>
      <c r="E20" s="62">
        <v>1100</v>
      </c>
      <c r="F20" s="62">
        <f t="shared" si="1"/>
        <v>17991</v>
      </c>
      <c r="G20" s="62">
        <f t="shared" si="0"/>
        <v>117941</v>
      </c>
      <c r="H20" s="69">
        <f t="shared" si="2"/>
        <v>99950</v>
      </c>
      <c r="I20" s="101"/>
    </row>
    <row r="21" spans="1:9" ht="13.5" thickBot="1">
      <c r="A21" s="76" t="s">
        <v>123</v>
      </c>
      <c r="B21" s="71" t="s">
        <v>62</v>
      </c>
      <c r="C21" s="72">
        <v>12</v>
      </c>
      <c r="D21" s="62">
        <v>109080</v>
      </c>
      <c r="E21" s="62">
        <v>1100</v>
      </c>
      <c r="F21" s="62">
        <f t="shared" si="1"/>
        <v>19436.399999999998</v>
      </c>
      <c r="G21" s="62">
        <f t="shared" si="0"/>
        <v>127416.4</v>
      </c>
      <c r="H21" s="69">
        <f t="shared" si="2"/>
        <v>107980</v>
      </c>
      <c r="I21" s="101"/>
    </row>
    <row r="22" spans="1:9" ht="13.5" thickBot="1">
      <c r="A22" s="76" t="s">
        <v>74</v>
      </c>
      <c r="B22" s="71" t="s">
        <v>73</v>
      </c>
      <c r="C22" s="72"/>
      <c r="D22" s="181">
        <v>110080</v>
      </c>
      <c r="E22" s="62">
        <v>1100</v>
      </c>
      <c r="F22" s="62">
        <f t="shared" si="1"/>
        <v>19616.399999999998</v>
      </c>
      <c r="G22" s="62">
        <f t="shared" si="0"/>
        <v>128596.4</v>
      </c>
      <c r="H22" s="69">
        <f t="shared" si="2"/>
        <v>108980</v>
      </c>
      <c r="I22" s="101"/>
    </row>
    <row r="23" spans="1:9" ht="13.5" thickBot="1">
      <c r="A23" s="76" t="s">
        <v>80</v>
      </c>
      <c r="B23" s="71" t="s">
        <v>75</v>
      </c>
      <c r="C23" s="72">
        <v>12</v>
      </c>
      <c r="D23" s="181">
        <v>108280</v>
      </c>
      <c r="E23" s="62">
        <v>1100</v>
      </c>
      <c r="F23" s="62">
        <f t="shared" si="1"/>
        <v>19292.399999999998</v>
      </c>
      <c r="G23" s="62">
        <f t="shared" si="0"/>
        <v>126472.4</v>
      </c>
      <c r="H23" s="69">
        <f t="shared" si="2"/>
        <v>107180</v>
      </c>
      <c r="I23" s="101"/>
    </row>
    <row r="24" spans="1:9" s="325" customFormat="1" ht="13.5" thickBot="1">
      <c r="A24" s="326" t="s">
        <v>123</v>
      </c>
      <c r="B24" s="327" t="s">
        <v>175</v>
      </c>
      <c r="C24" s="328">
        <v>30</v>
      </c>
      <c r="D24" s="324">
        <v>110100</v>
      </c>
      <c r="E24" s="324">
        <v>1100</v>
      </c>
      <c r="F24" s="324">
        <f t="shared" si="1"/>
        <v>19620</v>
      </c>
      <c r="G24" s="324">
        <f t="shared" si="0"/>
        <v>128620</v>
      </c>
      <c r="H24" s="329">
        <f t="shared" si="2"/>
        <v>109000</v>
      </c>
      <c r="I24" s="101"/>
    </row>
    <row r="25" spans="1:9" s="39" customFormat="1" ht="13.5" thickBot="1">
      <c r="A25" s="218" t="s">
        <v>123</v>
      </c>
      <c r="B25" s="331" t="s">
        <v>180</v>
      </c>
      <c r="C25" s="180"/>
      <c r="D25" s="181">
        <v>111870</v>
      </c>
      <c r="E25" s="322">
        <v>1100</v>
      </c>
      <c r="F25" s="322">
        <f>(D25-E25)*18%</f>
        <v>19938.6</v>
      </c>
      <c r="G25" s="322">
        <f>D25-E25+F25</f>
        <v>130708.6</v>
      </c>
      <c r="H25" s="332">
        <f>G25-F25</f>
        <v>110770</v>
      </c>
      <c r="I25" s="101"/>
    </row>
    <row r="26" spans="1:9" ht="13.5" thickBot="1">
      <c r="A26" s="76" t="s">
        <v>80</v>
      </c>
      <c r="B26" s="71" t="s">
        <v>81</v>
      </c>
      <c r="C26" s="72">
        <v>10</v>
      </c>
      <c r="D26" s="181">
        <v>104080</v>
      </c>
      <c r="E26" s="62">
        <v>1100</v>
      </c>
      <c r="F26" s="62">
        <f t="shared" si="1"/>
        <v>18536.399999999998</v>
      </c>
      <c r="G26" s="62">
        <f t="shared" si="0"/>
        <v>121516.4</v>
      </c>
      <c r="H26" s="69">
        <f t="shared" si="2"/>
        <v>102980</v>
      </c>
      <c r="I26" s="101"/>
    </row>
    <row r="27" spans="1:9" ht="13.5" thickBot="1">
      <c r="A27" s="76" t="s">
        <v>127</v>
      </c>
      <c r="B27" s="71" t="s">
        <v>176</v>
      </c>
      <c r="C27" s="72">
        <v>25</v>
      </c>
      <c r="D27" s="181">
        <v>104320</v>
      </c>
      <c r="E27" s="62">
        <v>1100</v>
      </c>
      <c r="F27" s="62">
        <f>(D27-E27)*18%</f>
        <v>18579.6</v>
      </c>
      <c r="G27" s="62">
        <f>D27-E27+F27</f>
        <v>121799.6</v>
      </c>
      <c r="H27" s="69">
        <f t="shared" si="2"/>
        <v>103220</v>
      </c>
      <c r="I27" s="101"/>
    </row>
    <row r="28" spans="1:9" ht="13.5" thickBot="1">
      <c r="A28" s="76" t="s">
        <v>127</v>
      </c>
      <c r="B28" s="71" t="s">
        <v>181</v>
      </c>
      <c r="C28" s="72"/>
      <c r="D28" s="181">
        <v>103430</v>
      </c>
      <c r="E28" s="62">
        <v>1100</v>
      </c>
      <c r="F28" s="62">
        <f>(D28-E28)*18%</f>
        <v>18419.399999999998</v>
      </c>
      <c r="G28" s="62">
        <f>D28-E28+F28</f>
        <v>120749.4</v>
      </c>
      <c r="H28" s="69">
        <f t="shared" si="2"/>
        <v>102330</v>
      </c>
      <c r="I28" s="101"/>
    </row>
    <row r="29" spans="1:9" ht="13.5" thickBot="1">
      <c r="A29" s="76" t="s">
        <v>80</v>
      </c>
      <c r="B29" s="71" t="s">
        <v>120</v>
      </c>
      <c r="C29" s="72">
        <v>1.9</v>
      </c>
      <c r="D29" s="181">
        <v>105880</v>
      </c>
      <c r="E29" s="62">
        <v>1100</v>
      </c>
      <c r="F29" s="62">
        <f t="shared" si="1"/>
        <v>18860.399999999998</v>
      </c>
      <c r="G29" s="62">
        <f t="shared" si="0"/>
        <v>123640.4</v>
      </c>
      <c r="H29" s="69">
        <f t="shared" si="2"/>
        <v>104780</v>
      </c>
      <c r="I29" s="101"/>
    </row>
    <row r="30" spans="1:9" ht="13.5" thickBot="1">
      <c r="A30" s="76" t="s">
        <v>80</v>
      </c>
      <c r="B30" s="71" t="s">
        <v>64</v>
      </c>
      <c r="C30" s="72">
        <v>3</v>
      </c>
      <c r="D30" s="181">
        <v>104080</v>
      </c>
      <c r="E30" s="62">
        <v>1100</v>
      </c>
      <c r="F30" s="62">
        <f t="shared" si="1"/>
        <v>18536.399999999998</v>
      </c>
      <c r="G30" s="62">
        <f t="shared" si="0"/>
        <v>121516.4</v>
      </c>
      <c r="H30" s="69">
        <f t="shared" si="2"/>
        <v>102980</v>
      </c>
      <c r="I30" s="101"/>
    </row>
    <row r="31" spans="1:9" ht="13.5" thickBot="1">
      <c r="A31" s="76" t="s">
        <v>80</v>
      </c>
      <c r="B31" s="71" t="s">
        <v>70</v>
      </c>
      <c r="C31" s="72">
        <v>8</v>
      </c>
      <c r="D31" s="181">
        <v>107430</v>
      </c>
      <c r="E31" s="62">
        <v>1100</v>
      </c>
      <c r="F31" s="62">
        <f t="shared" si="1"/>
        <v>19139.399999999998</v>
      </c>
      <c r="G31" s="62">
        <f t="shared" si="0"/>
        <v>125469.4</v>
      </c>
      <c r="H31" s="69">
        <f t="shared" si="2"/>
        <v>106330</v>
      </c>
      <c r="I31" s="101"/>
    </row>
    <row r="32" spans="1:9" ht="13.5" thickBot="1">
      <c r="A32" s="76" t="s">
        <v>80</v>
      </c>
      <c r="B32" s="71" t="s">
        <v>79</v>
      </c>
      <c r="C32" s="72"/>
      <c r="D32" s="181">
        <v>106630</v>
      </c>
      <c r="E32" s="62">
        <v>1100</v>
      </c>
      <c r="F32" s="62">
        <f t="shared" si="1"/>
        <v>18995.399999999998</v>
      </c>
      <c r="G32" s="62">
        <f t="shared" si="0"/>
        <v>124525.4</v>
      </c>
      <c r="H32" s="69">
        <f t="shared" si="2"/>
        <v>105530</v>
      </c>
      <c r="I32" s="101"/>
    </row>
    <row r="33" spans="1:9" ht="13.5" thickBot="1">
      <c r="A33" s="76" t="s">
        <v>127</v>
      </c>
      <c r="B33" s="71" t="s">
        <v>179</v>
      </c>
      <c r="C33" s="72">
        <v>30</v>
      </c>
      <c r="D33" s="181">
        <v>108180</v>
      </c>
      <c r="E33" s="62">
        <v>1100</v>
      </c>
      <c r="F33" s="62">
        <f t="shared" si="1"/>
        <v>19274.399999999998</v>
      </c>
      <c r="G33" s="62">
        <f t="shared" si="0"/>
        <v>126354.4</v>
      </c>
      <c r="H33" s="69">
        <f t="shared" si="2"/>
        <v>107080</v>
      </c>
      <c r="I33" s="101"/>
    </row>
    <row r="34" spans="1:9" ht="13.5" thickBot="1">
      <c r="A34" s="76" t="s">
        <v>127</v>
      </c>
      <c r="B34" s="71" t="s">
        <v>128</v>
      </c>
      <c r="C34" s="72">
        <v>40</v>
      </c>
      <c r="D34" s="181">
        <v>105580</v>
      </c>
      <c r="E34" s="62">
        <v>1100</v>
      </c>
      <c r="F34" s="62">
        <f t="shared" si="1"/>
        <v>18806.399999999998</v>
      </c>
      <c r="G34" s="62">
        <f t="shared" si="0"/>
        <v>123286.4</v>
      </c>
      <c r="H34" s="69">
        <f t="shared" si="2"/>
        <v>104480</v>
      </c>
      <c r="I34" s="101"/>
    </row>
    <row r="35" spans="1:9" ht="13.5" thickBot="1">
      <c r="A35" s="218" t="s">
        <v>127</v>
      </c>
      <c r="B35" s="179" t="s">
        <v>167</v>
      </c>
      <c r="C35" s="180">
        <v>1.6</v>
      </c>
      <c r="D35" s="181">
        <v>105580</v>
      </c>
      <c r="E35" s="181">
        <v>1100</v>
      </c>
      <c r="F35" s="181">
        <f t="shared" si="1"/>
        <v>18806.399999999998</v>
      </c>
      <c r="G35" s="181">
        <f t="shared" si="0"/>
        <v>123286.4</v>
      </c>
      <c r="H35" s="183">
        <f t="shared" si="2"/>
        <v>104480</v>
      </c>
      <c r="I35" s="101"/>
    </row>
    <row r="36" spans="1:9" ht="13.5" thickBot="1">
      <c r="A36" s="76" t="s">
        <v>127</v>
      </c>
      <c r="B36" s="71" t="s">
        <v>126</v>
      </c>
      <c r="C36" s="72">
        <v>8</v>
      </c>
      <c r="D36" s="181">
        <v>104110</v>
      </c>
      <c r="E36" s="62">
        <v>1100</v>
      </c>
      <c r="F36" s="62">
        <f t="shared" si="1"/>
        <v>18541.8</v>
      </c>
      <c r="G36" s="62">
        <f t="shared" si="0"/>
        <v>121551.8</v>
      </c>
      <c r="H36" s="69">
        <f t="shared" si="2"/>
        <v>103010</v>
      </c>
      <c r="I36" s="101"/>
    </row>
    <row r="37" spans="1:9" ht="13.5" thickBot="1">
      <c r="A37" s="76" t="s">
        <v>127</v>
      </c>
      <c r="B37" s="71" t="s">
        <v>129</v>
      </c>
      <c r="C37" s="72">
        <v>65</v>
      </c>
      <c r="D37" s="181">
        <v>105580</v>
      </c>
      <c r="E37" s="62">
        <v>1100</v>
      </c>
      <c r="F37" s="62">
        <f t="shared" si="1"/>
        <v>18806.399999999998</v>
      </c>
      <c r="G37" s="62">
        <f t="shared" si="0"/>
        <v>123286.4</v>
      </c>
      <c r="H37" s="69">
        <f t="shared" si="2"/>
        <v>104480</v>
      </c>
      <c r="I37" s="101"/>
    </row>
    <row r="38" spans="1:9" ht="13.5" thickBot="1">
      <c r="A38" s="76" t="s">
        <v>127</v>
      </c>
      <c r="B38" s="71" t="s">
        <v>130</v>
      </c>
      <c r="C38" s="72">
        <v>55</v>
      </c>
      <c r="D38" s="181">
        <v>105580</v>
      </c>
      <c r="E38" s="62">
        <v>1100</v>
      </c>
      <c r="F38" s="62">
        <f t="shared" si="1"/>
        <v>18806.399999999998</v>
      </c>
      <c r="G38" s="62">
        <f t="shared" si="0"/>
        <v>123286.4</v>
      </c>
      <c r="H38" s="69">
        <f t="shared" si="2"/>
        <v>104480</v>
      </c>
      <c r="I38" s="101"/>
    </row>
    <row r="39" spans="1:9" s="184" customFormat="1" ht="13.5" thickBot="1">
      <c r="A39" s="218" t="s">
        <v>132</v>
      </c>
      <c r="B39" s="209" t="s">
        <v>131</v>
      </c>
      <c r="C39" s="180">
        <v>3</v>
      </c>
      <c r="D39" s="181">
        <v>103600</v>
      </c>
      <c r="E39" s="181">
        <v>1100</v>
      </c>
      <c r="F39" s="181">
        <f t="shared" si="1"/>
        <v>18450</v>
      </c>
      <c r="G39" s="181">
        <f t="shared" si="0"/>
        <v>120950</v>
      </c>
      <c r="H39" s="183">
        <f t="shared" si="2"/>
        <v>102500</v>
      </c>
      <c r="I39" s="101"/>
    </row>
    <row r="40" spans="1:9" ht="13.5" thickBot="1">
      <c r="A40" s="161"/>
      <c r="B40" s="209" t="s">
        <v>161</v>
      </c>
      <c r="C40" s="135"/>
      <c r="D40" s="181">
        <v>104650</v>
      </c>
      <c r="E40" s="63">
        <v>1100</v>
      </c>
      <c r="F40" s="63">
        <f>(D40-E40)*18%</f>
        <v>18639</v>
      </c>
      <c r="G40" s="63">
        <f t="shared" si="0"/>
        <v>122189</v>
      </c>
      <c r="H40" s="69">
        <f>G40-F40</f>
        <v>103550</v>
      </c>
      <c r="I40" s="101"/>
    </row>
    <row r="41" spans="1:9" ht="13.5" thickBot="1">
      <c r="A41" s="162" t="s">
        <v>76</v>
      </c>
      <c r="B41" s="137" t="s">
        <v>162</v>
      </c>
      <c r="C41" s="77" t="s">
        <v>77</v>
      </c>
      <c r="D41" s="181">
        <v>104650</v>
      </c>
      <c r="E41" s="63">
        <v>1100</v>
      </c>
      <c r="F41" s="63">
        <f t="shared" si="1"/>
        <v>18639</v>
      </c>
      <c r="G41" s="63">
        <f t="shared" si="0"/>
        <v>122189</v>
      </c>
      <c r="H41" s="69">
        <f t="shared" si="2"/>
        <v>103550</v>
      </c>
      <c r="I41" s="101"/>
    </row>
    <row r="42" spans="2:7" ht="13.5" thickBot="1">
      <c r="B42" s="79"/>
      <c r="D42" s="80"/>
      <c r="E42" s="80"/>
      <c r="F42" s="80"/>
      <c r="G42" s="80"/>
    </row>
    <row r="43" spans="1:8" ht="13.5" thickBot="1">
      <c r="A43" s="433" t="s">
        <v>17</v>
      </c>
      <c r="B43" s="434"/>
      <c r="C43" s="434"/>
      <c r="D43" s="434"/>
      <c r="E43" s="434"/>
      <c r="F43" s="434"/>
      <c r="G43" s="434"/>
      <c r="H43" s="435"/>
    </row>
    <row r="44" spans="1:8" ht="13.5" thickBot="1">
      <c r="A44" s="442" t="s">
        <v>13</v>
      </c>
      <c r="B44" s="443"/>
      <c r="C44" s="163" t="s">
        <v>7</v>
      </c>
      <c r="D44" s="83" t="s">
        <v>0</v>
      </c>
      <c r="E44" s="84" t="s">
        <v>14</v>
      </c>
      <c r="F44" s="83" t="s">
        <v>133</v>
      </c>
      <c r="G44" s="85" t="s">
        <v>1</v>
      </c>
      <c r="H44" s="37" t="s">
        <v>52</v>
      </c>
    </row>
    <row r="45" spans="1:9" ht="13.5" thickBot="1">
      <c r="A45" s="65" t="s">
        <v>6</v>
      </c>
      <c r="B45" s="66" t="s">
        <v>18</v>
      </c>
      <c r="C45" s="67">
        <v>0.9</v>
      </c>
      <c r="D45" s="182">
        <v>102154</v>
      </c>
      <c r="E45" s="61">
        <v>1100</v>
      </c>
      <c r="F45" s="63">
        <f>(D45-E45)*18%</f>
        <v>18189.719999999998</v>
      </c>
      <c r="G45" s="63">
        <f>D45-E45+F45</f>
        <v>119243.72</v>
      </c>
      <c r="H45" s="69">
        <f aca="true" t="shared" si="3" ref="H45:H63">G45-F45</f>
        <v>101054</v>
      </c>
      <c r="I45" s="264"/>
    </row>
    <row r="46" spans="1:9" ht="13.5" thickBot="1">
      <c r="A46" s="70" t="s">
        <v>83</v>
      </c>
      <c r="B46" s="71" t="s">
        <v>82</v>
      </c>
      <c r="C46" s="72">
        <v>1.2</v>
      </c>
      <c r="D46" s="181">
        <v>100124</v>
      </c>
      <c r="E46" s="62">
        <v>1100</v>
      </c>
      <c r="F46" s="63">
        <f aca="true" t="shared" si="4" ref="F46:F63">(D46-E46)*18%</f>
        <v>17824.32</v>
      </c>
      <c r="G46" s="63">
        <f aca="true" t="shared" si="5" ref="G46:G63">D46-E46+F46</f>
        <v>116848.32</v>
      </c>
      <c r="H46" s="69">
        <f t="shared" si="3"/>
        <v>99024</v>
      </c>
      <c r="I46" s="264"/>
    </row>
    <row r="47" spans="1:9" s="184" customFormat="1" ht="13.5" thickBot="1">
      <c r="A47" s="178" t="s">
        <v>5</v>
      </c>
      <c r="B47" s="179" t="s">
        <v>137</v>
      </c>
      <c r="C47" s="180">
        <v>2.7</v>
      </c>
      <c r="D47" s="181">
        <v>97144</v>
      </c>
      <c r="E47" s="181">
        <v>1100</v>
      </c>
      <c r="F47" s="63">
        <f t="shared" si="4"/>
        <v>17287.92</v>
      </c>
      <c r="G47" s="63">
        <f t="shared" si="5"/>
        <v>113331.92</v>
      </c>
      <c r="H47" s="183">
        <f>G47-F47</f>
        <v>96044</v>
      </c>
      <c r="I47" s="264"/>
    </row>
    <row r="48" spans="1:9" ht="13.5" thickBot="1">
      <c r="A48" s="70" t="s">
        <v>5</v>
      </c>
      <c r="B48" s="74" t="s">
        <v>10</v>
      </c>
      <c r="C48" s="72">
        <v>8</v>
      </c>
      <c r="D48" s="181">
        <v>95644</v>
      </c>
      <c r="E48" s="62">
        <v>1100</v>
      </c>
      <c r="F48" s="63">
        <f t="shared" si="4"/>
        <v>17017.92</v>
      </c>
      <c r="G48" s="63">
        <f t="shared" si="5"/>
        <v>111561.92</v>
      </c>
      <c r="H48" s="69">
        <f t="shared" si="3"/>
        <v>94544</v>
      </c>
      <c r="I48" s="264"/>
    </row>
    <row r="49" spans="1:9" ht="13.5" thickBot="1">
      <c r="A49" s="75" t="s">
        <v>5</v>
      </c>
      <c r="B49" s="74" t="s">
        <v>84</v>
      </c>
      <c r="C49" s="72">
        <v>8</v>
      </c>
      <c r="D49" s="181">
        <v>96964</v>
      </c>
      <c r="E49" s="62">
        <v>1100</v>
      </c>
      <c r="F49" s="63">
        <f t="shared" si="4"/>
        <v>17255.52</v>
      </c>
      <c r="G49" s="63">
        <f t="shared" si="5"/>
        <v>113119.52</v>
      </c>
      <c r="H49" s="69">
        <f t="shared" si="3"/>
        <v>95864</v>
      </c>
      <c r="I49" s="264"/>
    </row>
    <row r="50" spans="1:9" ht="13.5" thickBot="1">
      <c r="A50" s="75" t="s">
        <v>19</v>
      </c>
      <c r="B50" s="74" t="s">
        <v>69</v>
      </c>
      <c r="C50" s="72">
        <v>18</v>
      </c>
      <c r="D50" s="62">
        <v>98314</v>
      </c>
      <c r="E50" s="62">
        <v>1100</v>
      </c>
      <c r="F50" s="63">
        <f t="shared" si="4"/>
        <v>17498.52</v>
      </c>
      <c r="G50" s="63">
        <f t="shared" si="5"/>
        <v>114712.52</v>
      </c>
      <c r="H50" s="69">
        <f t="shared" si="3"/>
        <v>97214</v>
      </c>
      <c r="I50" s="264"/>
    </row>
    <row r="51" spans="1:9" s="142" customFormat="1" ht="13.5" thickBot="1">
      <c r="A51" s="76" t="s">
        <v>8</v>
      </c>
      <c r="B51" s="71" t="s">
        <v>154</v>
      </c>
      <c r="C51" s="72">
        <v>1.2</v>
      </c>
      <c r="D51" s="181">
        <v>98394</v>
      </c>
      <c r="E51" s="62">
        <v>1100</v>
      </c>
      <c r="F51" s="63">
        <f t="shared" si="4"/>
        <v>17512.92</v>
      </c>
      <c r="G51" s="63">
        <f t="shared" si="5"/>
        <v>114806.92</v>
      </c>
      <c r="H51" s="199">
        <f t="shared" si="3"/>
        <v>97294</v>
      </c>
      <c r="I51" s="264"/>
    </row>
    <row r="52" spans="1:9" s="142" customFormat="1" ht="13.5" thickBot="1">
      <c r="A52" s="76"/>
      <c r="B52" s="71" t="s">
        <v>153</v>
      </c>
      <c r="C52" s="72">
        <v>0.2</v>
      </c>
      <c r="D52" s="181">
        <v>100607</v>
      </c>
      <c r="E52" s="62">
        <v>1100</v>
      </c>
      <c r="F52" s="63">
        <f t="shared" si="4"/>
        <v>17911.26</v>
      </c>
      <c r="G52" s="63">
        <f t="shared" si="5"/>
        <v>117418.26</v>
      </c>
      <c r="H52" s="199">
        <f t="shared" si="3"/>
        <v>99507</v>
      </c>
      <c r="I52" s="264"/>
    </row>
    <row r="53" spans="1:9" ht="13.5" thickBot="1">
      <c r="A53" s="75" t="s">
        <v>54</v>
      </c>
      <c r="B53" s="74" t="s">
        <v>53</v>
      </c>
      <c r="C53" s="72">
        <v>0.35</v>
      </c>
      <c r="D53" s="181">
        <v>100350</v>
      </c>
      <c r="E53" s="62">
        <v>1100</v>
      </c>
      <c r="F53" s="63">
        <f t="shared" si="4"/>
        <v>17865</v>
      </c>
      <c r="G53" s="63">
        <f t="shared" si="5"/>
        <v>117115</v>
      </c>
      <c r="H53" s="69">
        <f t="shared" si="3"/>
        <v>99250</v>
      </c>
      <c r="I53" s="264"/>
    </row>
    <row r="54" spans="1:9" ht="13.5" thickBot="1">
      <c r="A54" s="75" t="s">
        <v>9</v>
      </c>
      <c r="B54" s="74" t="s">
        <v>90</v>
      </c>
      <c r="C54" s="72">
        <v>0.28</v>
      </c>
      <c r="D54" s="181">
        <v>103447</v>
      </c>
      <c r="E54" s="62">
        <v>1100</v>
      </c>
      <c r="F54" s="63">
        <f t="shared" si="4"/>
        <v>18422.46</v>
      </c>
      <c r="G54" s="63">
        <f t="shared" si="5"/>
        <v>120769.45999999999</v>
      </c>
      <c r="H54" s="69">
        <f t="shared" si="3"/>
        <v>102347</v>
      </c>
      <c r="I54" s="264"/>
    </row>
    <row r="55" spans="1:9" ht="13.5" thickBot="1">
      <c r="A55" s="75" t="s">
        <v>9</v>
      </c>
      <c r="B55" s="74" t="s">
        <v>88</v>
      </c>
      <c r="C55" s="72">
        <v>0.22</v>
      </c>
      <c r="D55" s="181">
        <v>103447</v>
      </c>
      <c r="E55" s="62">
        <v>1100</v>
      </c>
      <c r="F55" s="63">
        <f t="shared" si="4"/>
        <v>18422.46</v>
      </c>
      <c r="G55" s="63">
        <f t="shared" si="5"/>
        <v>120769.45999999999</v>
      </c>
      <c r="H55" s="69">
        <f t="shared" si="3"/>
        <v>102347</v>
      </c>
      <c r="I55" s="264"/>
    </row>
    <row r="56" spans="1:9" s="184" customFormat="1" ht="13.5" thickBot="1">
      <c r="A56" s="225" t="s">
        <v>28</v>
      </c>
      <c r="B56" s="226" t="s">
        <v>29</v>
      </c>
      <c r="C56" s="180">
        <v>0.43</v>
      </c>
      <c r="D56" s="181">
        <v>106557</v>
      </c>
      <c r="E56" s="181">
        <v>1100</v>
      </c>
      <c r="F56" s="192">
        <f t="shared" si="4"/>
        <v>18982.26</v>
      </c>
      <c r="G56" s="192">
        <f t="shared" si="5"/>
        <v>124439.26</v>
      </c>
      <c r="H56" s="183">
        <f t="shared" si="3"/>
        <v>105457</v>
      </c>
      <c r="I56" s="264"/>
    </row>
    <row r="57" spans="1:9" s="184" customFormat="1" ht="13.5" thickBot="1">
      <c r="A57" s="225" t="s">
        <v>28</v>
      </c>
      <c r="B57" s="226" t="s">
        <v>72</v>
      </c>
      <c r="C57" s="180">
        <v>0.22</v>
      </c>
      <c r="D57" s="181">
        <v>107657</v>
      </c>
      <c r="E57" s="181">
        <v>1100</v>
      </c>
      <c r="F57" s="192">
        <f t="shared" si="4"/>
        <v>19180.26</v>
      </c>
      <c r="G57" s="192">
        <f t="shared" si="5"/>
        <v>125737.26</v>
      </c>
      <c r="H57" s="183">
        <f t="shared" si="3"/>
        <v>106557</v>
      </c>
      <c r="I57" s="264"/>
    </row>
    <row r="58" spans="1:9" s="184" customFormat="1" ht="13.5" thickBot="1">
      <c r="A58" s="218" t="s">
        <v>28</v>
      </c>
      <c r="B58" s="179" t="s">
        <v>71</v>
      </c>
      <c r="C58" s="180"/>
      <c r="D58" s="181">
        <v>104877</v>
      </c>
      <c r="E58" s="181">
        <v>1100</v>
      </c>
      <c r="F58" s="192">
        <f t="shared" si="4"/>
        <v>18679.86</v>
      </c>
      <c r="G58" s="192">
        <f t="shared" si="5"/>
        <v>122456.86</v>
      </c>
      <c r="H58" s="183">
        <f t="shared" si="3"/>
        <v>103777</v>
      </c>
      <c r="I58" s="264"/>
    </row>
    <row r="59" spans="1:9" s="184" customFormat="1" ht="13.5" thickBot="1">
      <c r="A59" s="218" t="s">
        <v>28</v>
      </c>
      <c r="B59" s="71" t="s">
        <v>87</v>
      </c>
      <c r="C59" s="72"/>
      <c r="D59" s="62">
        <v>106297</v>
      </c>
      <c r="E59" s="62">
        <v>1100</v>
      </c>
      <c r="F59" s="63">
        <f t="shared" si="4"/>
        <v>18935.46</v>
      </c>
      <c r="G59" s="63">
        <f t="shared" si="5"/>
        <v>124132.45999999999</v>
      </c>
      <c r="H59" s="69">
        <f t="shared" si="3"/>
        <v>105197</v>
      </c>
      <c r="I59" s="264"/>
    </row>
    <row r="60" spans="1:9" ht="13.5" thickBot="1">
      <c r="A60" s="75" t="s">
        <v>2</v>
      </c>
      <c r="B60" s="74" t="s">
        <v>3</v>
      </c>
      <c r="C60" s="72" t="s">
        <v>22</v>
      </c>
      <c r="D60" s="62">
        <v>94597</v>
      </c>
      <c r="E60" s="62">
        <v>0</v>
      </c>
      <c r="F60" s="63">
        <f t="shared" si="4"/>
        <v>17027.46</v>
      </c>
      <c r="G60" s="63">
        <f t="shared" si="5"/>
        <v>111624.45999999999</v>
      </c>
      <c r="H60" s="69">
        <f t="shared" si="3"/>
        <v>94597</v>
      </c>
      <c r="I60" s="264"/>
    </row>
    <row r="61" spans="1:9" ht="13.5" thickBot="1">
      <c r="A61" s="75" t="s">
        <v>2</v>
      </c>
      <c r="B61" s="74" t="s">
        <v>4</v>
      </c>
      <c r="C61" s="72" t="s">
        <v>22</v>
      </c>
      <c r="D61" s="62">
        <v>89057</v>
      </c>
      <c r="E61" s="62">
        <v>0</v>
      </c>
      <c r="F61" s="63">
        <f t="shared" si="4"/>
        <v>16030.26</v>
      </c>
      <c r="G61" s="63">
        <f t="shared" si="5"/>
        <v>105087.26</v>
      </c>
      <c r="H61" s="69">
        <f t="shared" si="3"/>
        <v>89057</v>
      </c>
      <c r="I61" s="264"/>
    </row>
    <row r="62" spans="1:9" ht="13.5" thickBot="1">
      <c r="A62" s="76" t="s">
        <v>2</v>
      </c>
      <c r="B62" s="71" t="s">
        <v>12</v>
      </c>
      <c r="C62" s="72" t="s">
        <v>22</v>
      </c>
      <c r="D62" s="181">
        <v>90837</v>
      </c>
      <c r="E62" s="62">
        <v>0</v>
      </c>
      <c r="F62" s="63">
        <f t="shared" si="4"/>
        <v>16350.66</v>
      </c>
      <c r="G62" s="63">
        <f t="shared" si="5"/>
        <v>107187.66</v>
      </c>
      <c r="H62" s="69">
        <f t="shared" si="3"/>
        <v>90837</v>
      </c>
      <c r="I62" s="264"/>
    </row>
    <row r="63" spans="1:9" ht="13.5" thickBot="1">
      <c r="A63" s="43" t="s">
        <v>2</v>
      </c>
      <c r="B63" s="44" t="s">
        <v>23</v>
      </c>
      <c r="C63" s="77" t="s">
        <v>22</v>
      </c>
      <c r="D63" s="192">
        <v>95890</v>
      </c>
      <c r="E63" s="63">
        <v>0</v>
      </c>
      <c r="F63" s="63">
        <f t="shared" si="4"/>
        <v>17260.2</v>
      </c>
      <c r="G63" s="63">
        <f t="shared" si="5"/>
        <v>113150.2</v>
      </c>
      <c r="H63" s="69">
        <f t="shared" si="3"/>
        <v>95890</v>
      </c>
      <c r="I63" s="264"/>
    </row>
    <row r="64" spans="2:9" ht="15" customHeight="1" thickBot="1">
      <c r="B64" s="79"/>
      <c r="D64" s="80"/>
      <c r="E64" s="80"/>
      <c r="F64" s="80"/>
      <c r="G64" s="80"/>
      <c r="I64" s="99"/>
    </row>
    <row r="65" spans="1:9" ht="13.5" thickBot="1">
      <c r="A65" s="433" t="s">
        <v>20</v>
      </c>
      <c r="B65" s="434"/>
      <c r="C65" s="434"/>
      <c r="D65" s="434"/>
      <c r="E65" s="434"/>
      <c r="F65" s="434"/>
      <c r="G65" s="434"/>
      <c r="H65" s="435"/>
      <c r="I65" s="99"/>
    </row>
    <row r="66" spans="1:9" ht="13.5" thickBot="1">
      <c r="A66" s="436" t="s">
        <v>13</v>
      </c>
      <c r="B66" s="437"/>
      <c r="C66" s="82" t="s">
        <v>7</v>
      </c>
      <c r="D66" s="83" t="s">
        <v>0</v>
      </c>
      <c r="E66" s="84" t="s">
        <v>14</v>
      </c>
      <c r="F66" s="83" t="s">
        <v>133</v>
      </c>
      <c r="G66" s="85" t="s">
        <v>1</v>
      </c>
      <c r="H66" s="37" t="s">
        <v>52</v>
      </c>
      <c r="I66" s="99"/>
    </row>
    <row r="67" spans="1:9" ht="13.5" thickBot="1">
      <c r="A67" s="86" t="s">
        <v>25</v>
      </c>
      <c r="B67" s="87" t="s">
        <v>63</v>
      </c>
      <c r="C67" s="67">
        <v>0.92</v>
      </c>
      <c r="D67" s="196">
        <v>97807</v>
      </c>
      <c r="E67" s="61">
        <v>1100</v>
      </c>
      <c r="F67" s="63">
        <f>(D67-E67)*18%</f>
        <v>17407.26</v>
      </c>
      <c r="G67" s="63">
        <f>D67-E67+F67</f>
        <v>114114.26</v>
      </c>
      <c r="H67" s="69">
        <f aca="true" t="shared" si="6" ref="H67:H76">G67-F67</f>
        <v>96707</v>
      </c>
      <c r="I67" s="265"/>
    </row>
    <row r="68" spans="1:9" ht="13.5" thickBot="1">
      <c r="A68" s="88" t="s">
        <v>138</v>
      </c>
      <c r="B68" s="89" t="s">
        <v>136</v>
      </c>
      <c r="C68" s="72">
        <v>1.1</v>
      </c>
      <c r="D68" s="197">
        <v>97307</v>
      </c>
      <c r="E68" s="62">
        <v>1100</v>
      </c>
      <c r="F68" s="63">
        <f aca="true" t="shared" si="7" ref="F68:F76">(D68-E68)*18%</f>
        <v>17317.26</v>
      </c>
      <c r="G68" s="63">
        <f aca="true" t="shared" si="8" ref="G68:G76">D68-E68+F68</f>
        <v>113524.26</v>
      </c>
      <c r="H68" s="69">
        <f>G68-F68</f>
        <v>96207</v>
      </c>
      <c r="I68" s="265"/>
    </row>
    <row r="69" spans="1:9" ht="13.5" thickBot="1">
      <c r="A69" s="88" t="s">
        <v>25</v>
      </c>
      <c r="B69" s="89" t="s">
        <v>93</v>
      </c>
      <c r="C69" s="72">
        <v>2</v>
      </c>
      <c r="D69" s="197">
        <v>97807</v>
      </c>
      <c r="E69" s="62">
        <v>1100</v>
      </c>
      <c r="F69" s="63">
        <f t="shared" si="7"/>
        <v>17407.26</v>
      </c>
      <c r="G69" s="63">
        <f t="shared" si="8"/>
        <v>114114.26</v>
      </c>
      <c r="H69" s="69">
        <f t="shared" si="6"/>
        <v>96707</v>
      </c>
      <c r="I69" s="265"/>
    </row>
    <row r="70" spans="1:9" ht="13.5" thickBot="1">
      <c r="A70" s="88" t="s">
        <v>25</v>
      </c>
      <c r="B70" s="89" t="s">
        <v>135</v>
      </c>
      <c r="C70" s="72">
        <v>3</v>
      </c>
      <c r="D70" s="197">
        <v>98907</v>
      </c>
      <c r="E70" s="62">
        <v>1100</v>
      </c>
      <c r="F70" s="63">
        <f t="shared" si="7"/>
        <v>17605.26</v>
      </c>
      <c r="G70" s="63">
        <f t="shared" si="8"/>
        <v>115412.26</v>
      </c>
      <c r="H70" s="69">
        <f t="shared" si="6"/>
        <v>97807</v>
      </c>
      <c r="I70" s="265"/>
    </row>
    <row r="71" spans="1:9" ht="13.5" thickBot="1">
      <c r="A71" s="88" t="s">
        <v>57</v>
      </c>
      <c r="B71" s="89" t="s">
        <v>11</v>
      </c>
      <c r="C71" s="72">
        <v>4.2</v>
      </c>
      <c r="D71" s="197">
        <v>106794</v>
      </c>
      <c r="E71" s="62">
        <v>1100</v>
      </c>
      <c r="F71" s="63">
        <f t="shared" si="7"/>
        <v>19024.92</v>
      </c>
      <c r="G71" s="63">
        <f t="shared" si="8"/>
        <v>124718.92</v>
      </c>
      <c r="H71" s="69">
        <f t="shared" si="6"/>
        <v>105694</v>
      </c>
      <c r="I71" s="265"/>
    </row>
    <row r="72" spans="1:9" ht="13.5" thickBot="1">
      <c r="A72" s="88" t="s">
        <v>31</v>
      </c>
      <c r="B72" s="89" t="s">
        <v>30</v>
      </c>
      <c r="C72" s="72">
        <v>6.5</v>
      </c>
      <c r="D72" s="197">
        <v>107084</v>
      </c>
      <c r="E72" s="62">
        <v>1100</v>
      </c>
      <c r="F72" s="63">
        <f t="shared" si="7"/>
        <v>19077.12</v>
      </c>
      <c r="G72" s="63">
        <f t="shared" si="8"/>
        <v>125061.12</v>
      </c>
      <c r="H72" s="69">
        <f t="shared" si="6"/>
        <v>105984</v>
      </c>
      <c r="I72" s="265"/>
    </row>
    <row r="73" spans="1:9" ht="13.5" thickBot="1">
      <c r="A73" s="88" t="s">
        <v>56</v>
      </c>
      <c r="B73" s="89" t="s">
        <v>55</v>
      </c>
      <c r="C73" s="72">
        <v>50</v>
      </c>
      <c r="D73" s="197">
        <v>109854</v>
      </c>
      <c r="E73" s="62">
        <v>1100</v>
      </c>
      <c r="F73" s="63">
        <f t="shared" si="7"/>
        <v>19575.719999999998</v>
      </c>
      <c r="G73" s="63">
        <f t="shared" si="8"/>
        <v>128329.72</v>
      </c>
      <c r="H73" s="69">
        <f t="shared" si="6"/>
        <v>108754</v>
      </c>
      <c r="I73" s="265"/>
    </row>
    <row r="74" spans="1:9" ht="13.5" thickBot="1">
      <c r="A74" s="88" t="s">
        <v>2</v>
      </c>
      <c r="B74" s="89" t="s">
        <v>24</v>
      </c>
      <c r="C74" s="72" t="s">
        <v>22</v>
      </c>
      <c r="D74" s="197">
        <v>99237</v>
      </c>
      <c r="E74" s="62">
        <v>0</v>
      </c>
      <c r="F74" s="63">
        <f t="shared" si="7"/>
        <v>17862.66</v>
      </c>
      <c r="G74" s="63">
        <f t="shared" si="8"/>
        <v>117099.66</v>
      </c>
      <c r="H74" s="69">
        <f t="shared" si="6"/>
        <v>99237</v>
      </c>
      <c r="I74" s="265"/>
    </row>
    <row r="75" spans="1:9" ht="13.5" thickBot="1">
      <c r="A75" s="88" t="s">
        <v>2</v>
      </c>
      <c r="B75" s="89" t="s">
        <v>26</v>
      </c>
      <c r="C75" s="72" t="s">
        <v>22</v>
      </c>
      <c r="D75" s="197">
        <v>99527</v>
      </c>
      <c r="E75" s="62">
        <v>0</v>
      </c>
      <c r="F75" s="63">
        <f t="shared" si="7"/>
        <v>17914.86</v>
      </c>
      <c r="G75" s="63">
        <f t="shared" si="8"/>
        <v>117441.86</v>
      </c>
      <c r="H75" s="69">
        <f t="shared" si="6"/>
        <v>99527</v>
      </c>
      <c r="I75" s="265"/>
    </row>
    <row r="76" spans="1:9" ht="13.5" thickBot="1">
      <c r="A76" s="88" t="s">
        <v>2</v>
      </c>
      <c r="B76" s="89" t="s">
        <v>27</v>
      </c>
      <c r="C76" s="72" t="s">
        <v>22</v>
      </c>
      <c r="D76" s="197">
        <v>90250</v>
      </c>
      <c r="E76" s="62">
        <v>0</v>
      </c>
      <c r="F76" s="63">
        <f t="shared" si="7"/>
        <v>16245</v>
      </c>
      <c r="G76" s="63">
        <f t="shared" si="8"/>
        <v>106495</v>
      </c>
      <c r="H76" s="69">
        <f t="shared" si="6"/>
        <v>90250</v>
      </c>
      <c r="I76" s="265"/>
    </row>
    <row r="77" spans="1:8" ht="13.5" thickBot="1">
      <c r="A77" s="43"/>
      <c r="B77" s="90"/>
      <c r="C77" s="90"/>
      <c r="D77" s="90"/>
      <c r="E77" s="90"/>
      <c r="F77" s="90"/>
      <c r="G77" s="90"/>
      <c r="H77" s="91"/>
    </row>
    <row r="78" spans="1:8" s="92" customFormat="1" ht="16.5">
      <c r="A78" s="15" t="s">
        <v>58</v>
      </c>
      <c r="B78" s="78"/>
      <c r="C78" s="78"/>
      <c r="D78" s="78"/>
      <c r="E78" s="78"/>
      <c r="F78" s="78"/>
      <c r="G78" s="78"/>
      <c r="H78" s="78"/>
    </row>
    <row r="79" ht="12.75">
      <c r="H79" s="92"/>
    </row>
    <row r="80" spans="1:7" ht="12.75">
      <c r="A80" s="92"/>
      <c r="B80" s="34"/>
      <c r="C80" s="34"/>
      <c r="D80" s="34"/>
      <c r="E80" s="34"/>
      <c r="F80" s="34"/>
      <c r="G80" s="34"/>
    </row>
    <row r="81" spans="1:7" ht="12.75">
      <c r="A81" s="164"/>
      <c r="B81" s="164"/>
      <c r="C81" s="164"/>
      <c r="D81" s="164"/>
      <c r="E81" s="164"/>
      <c r="F81" s="164"/>
      <c r="G81" s="164"/>
    </row>
    <row r="82" spans="1:7" ht="12.75">
      <c r="A82" s="417"/>
      <c r="B82" s="417"/>
      <c r="C82" s="60"/>
      <c r="D82" s="60"/>
      <c r="E82" s="60"/>
      <c r="F82" s="60"/>
      <c r="G82" s="60"/>
    </row>
    <row r="83" spans="1:7" ht="12.75">
      <c r="A83" s="165"/>
      <c r="B83" s="166"/>
      <c r="C83" s="155"/>
      <c r="D83" s="156"/>
      <c r="E83" s="156"/>
      <c r="F83" s="160"/>
      <c r="G83" s="160"/>
    </row>
    <row r="84" spans="1:7" ht="12.75">
      <c r="A84" s="165"/>
      <c r="B84" s="166"/>
      <c r="C84" s="155"/>
      <c r="D84" s="156"/>
      <c r="E84" s="156"/>
      <c r="F84" s="160"/>
      <c r="G84" s="160"/>
    </row>
    <row r="85" spans="1:7" ht="12.75">
      <c r="A85" s="164"/>
      <c r="B85" s="164"/>
      <c r="C85" s="164"/>
      <c r="D85" s="164"/>
      <c r="E85" s="164"/>
      <c r="F85" s="164"/>
      <c r="G85" s="164"/>
    </row>
  </sheetData>
  <sheetProtection/>
  <mergeCells count="13">
    <mergeCell ref="A1:G1"/>
    <mergeCell ref="A44:B44"/>
    <mergeCell ref="A65:H65"/>
    <mergeCell ref="A43:H43"/>
    <mergeCell ref="A8:H8"/>
    <mergeCell ref="A9:H9"/>
    <mergeCell ref="A82:B82"/>
    <mergeCell ref="A3:G3"/>
    <mergeCell ref="A4:G4"/>
    <mergeCell ref="A5:G5"/>
    <mergeCell ref="A10:B10"/>
    <mergeCell ref="A66:B66"/>
    <mergeCell ref="A6:H6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ignoredErrors>
    <ignoredError sqref="B45 B4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B12" sqref="B12:B17"/>
    </sheetView>
  </sheetViews>
  <sheetFormatPr defaultColWidth="9.140625" defaultRowHeight="12.75"/>
  <cols>
    <col min="1" max="1" width="11.8515625" style="39" customWidth="1"/>
    <col min="2" max="2" width="25.140625" style="39" customWidth="1"/>
    <col min="3" max="3" width="8.7109375" style="39" customWidth="1"/>
    <col min="4" max="5" width="11.421875" style="39" customWidth="1"/>
    <col min="6" max="6" width="13.00390625" style="39" customWidth="1"/>
    <col min="7" max="7" width="12.421875" style="39" customWidth="1"/>
    <col min="8" max="8" width="13.140625" style="39" bestFit="1" customWidth="1"/>
    <col min="9" max="16384" width="9.140625" style="39" customWidth="1"/>
  </cols>
  <sheetData>
    <row r="1" spans="1:7" ht="23.25">
      <c r="A1" s="438" t="s">
        <v>67</v>
      </c>
      <c r="B1" s="439"/>
      <c r="C1" s="439"/>
      <c r="D1" s="439"/>
      <c r="E1" s="439"/>
      <c r="F1" s="439"/>
      <c r="G1" s="439"/>
    </row>
    <row r="2" spans="1:7" ht="16.5">
      <c r="A2" s="47" t="s">
        <v>65</v>
      </c>
      <c r="B2" s="19"/>
      <c r="C2" s="19"/>
      <c r="D2" s="19"/>
      <c r="E2" s="19"/>
      <c r="F2" s="19"/>
      <c r="G2" s="19"/>
    </row>
    <row r="3" spans="1:7" s="40" customFormat="1" ht="12.75">
      <c r="A3" s="440" t="s">
        <v>182</v>
      </c>
      <c r="B3" s="440"/>
      <c r="C3" s="440"/>
      <c r="D3" s="440"/>
      <c r="E3" s="440"/>
      <c r="F3" s="440"/>
      <c r="G3" s="440"/>
    </row>
    <row r="4" spans="1:7" s="40" customFormat="1" ht="12.75">
      <c r="A4" s="440" t="s">
        <v>183</v>
      </c>
      <c r="B4" s="440"/>
      <c r="C4" s="440"/>
      <c r="D4" s="440"/>
      <c r="E4" s="440"/>
      <c r="F4" s="440"/>
      <c r="G4" s="440"/>
    </row>
    <row r="5" spans="1:7" s="40" customFormat="1" ht="12.75">
      <c r="A5" s="440" t="s">
        <v>66</v>
      </c>
      <c r="B5" s="440"/>
      <c r="C5" s="440"/>
      <c r="D5" s="440"/>
      <c r="E5" s="440"/>
      <c r="F5" s="440"/>
      <c r="G5" s="440"/>
    </row>
    <row r="6" spans="1:8" ht="18.75" thickBot="1">
      <c r="A6" s="368" t="s">
        <v>155</v>
      </c>
      <c r="B6" s="369"/>
      <c r="C6" s="369"/>
      <c r="D6" s="369"/>
      <c r="E6" s="369"/>
      <c r="F6" s="369"/>
      <c r="G6" s="369"/>
      <c r="H6" s="369"/>
    </row>
    <row r="7" spans="1:7" ht="15.75" thickBot="1">
      <c r="A7" s="41"/>
      <c r="B7" s="41"/>
      <c r="C7" s="41"/>
      <c r="D7" s="41"/>
      <c r="E7" s="41"/>
      <c r="F7" s="41"/>
      <c r="G7" s="41"/>
    </row>
    <row r="8" spans="1:8" ht="13.5" thickBot="1">
      <c r="A8" s="427" t="s">
        <v>192</v>
      </c>
      <c r="B8" s="428"/>
      <c r="C8" s="428"/>
      <c r="D8" s="428"/>
      <c r="E8" s="428"/>
      <c r="F8" s="428"/>
      <c r="G8" s="428"/>
      <c r="H8" s="429"/>
    </row>
    <row r="9" spans="1:8" ht="13.5" thickBot="1">
      <c r="A9" s="427" t="s">
        <v>21</v>
      </c>
      <c r="B9" s="428"/>
      <c r="C9" s="428"/>
      <c r="D9" s="428"/>
      <c r="E9" s="428"/>
      <c r="F9" s="428"/>
      <c r="G9" s="428"/>
      <c r="H9" s="429"/>
    </row>
    <row r="10" spans="1:8" ht="13.5" thickBot="1">
      <c r="A10" s="430" t="s">
        <v>13</v>
      </c>
      <c r="B10" s="431"/>
      <c r="C10" s="56" t="s">
        <v>7</v>
      </c>
      <c r="D10" s="35" t="s">
        <v>0</v>
      </c>
      <c r="E10" s="5" t="s">
        <v>14</v>
      </c>
      <c r="F10" s="35" t="s">
        <v>133</v>
      </c>
      <c r="G10" s="36" t="s">
        <v>1</v>
      </c>
      <c r="H10" s="37" t="s">
        <v>52</v>
      </c>
    </row>
    <row r="11" spans="1:9" ht="13.5" thickBot="1">
      <c r="A11" s="6" t="s">
        <v>122</v>
      </c>
      <c r="B11" s="66" t="s">
        <v>156</v>
      </c>
      <c r="C11" s="7">
        <v>11</v>
      </c>
      <c r="D11" s="182">
        <v>99943</v>
      </c>
      <c r="E11" s="61">
        <v>1100</v>
      </c>
      <c r="F11" s="61">
        <f>(D11-E11)*18%</f>
        <v>17791.739999999998</v>
      </c>
      <c r="G11" s="61">
        <f aca="true" t="shared" si="0" ref="G11:G40">D11-E11+F11</f>
        <v>116634.73999999999</v>
      </c>
      <c r="H11" s="69">
        <f>G11-F11</f>
        <v>98843</v>
      </c>
      <c r="I11" s="78"/>
    </row>
    <row r="12" spans="1:9" ht="13.5" thickBot="1">
      <c r="A12" s="242" t="s">
        <v>122</v>
      </c>
      <c r="B12" s="449" t="s">
        <v>168</v>
      </c>
      <c r="C12" s="107">
        <v>20</v>
      </c>
      <c r="D12" s="330">
        <v>100543</v>
      </c>
      <c r="E12" s="68">
        <v>1100</v>
      </c>
      <c r="F12" s="68">
        <f>(D12-E12)*18%</f>
        <v>17899.739999999998</v>
      </c>
      <c r="G12" s="61">
        <f>D12-E12+F12</f>
        <v>117342.73999999999</v>
      </c>
      <c r="H12" s="69">
        <f>G12-F12</f>
        <v>99443</v>
      </c>
      <c r="I12" s="78"/>
    </row>
    <row r="13" spans="1:9" ht="13.5" thickBot="1">
      <c r="A13" s="1" t="s">
        <v>122</v>
      </c>
      <c r="B13" s="327" t="s">
        <v>157</v>
      </c>
      <c r="C13" s="3" t="s">
        <v>78</v>
      </c>
      <c r="D13" s="181">
        <v>99143</v>
      </c>
      <c r="E13" s="62">
        <v>1100</v>
      </c>
      <c r="F13" s="62">
        <f aca="true" t="shared" si="1" ref="F13:F40">(D13-E13)*18%</f>
        <v>17647.739999999998</v>
      </c>
      <c r="G13" s="62">
        <f t="shared" si="0"/>
        <v>115690.73999999999</v>
      </c>
      <c r="H13" s="69">
        <f aca="true" t="shared" si="2" ref="H13:H40">G13-F13</f>
        <v>98043</v>
      </c>
      <c r="I13" s="78"/>
    </row>
    <row r="14" spans="1:9" ht="13.5" thickBot="1">
      <c r="A14" s="1" t="s">
        <v>122</v>
      </c>
      <c r="B14" s="327" t="s">
        <v>158</v>
      </c>
      <c r="C14" s="3">
        <v>6</v>
      </c>
      <c r="D14" s="181">
        <v>99143</v>
      </c>
      <c r="E14" s="62">
        <v>1100</v>
      </c>
      <c r="F14" s="62">
        <f t="shared" si="1"/>
        <v>17647.739999999998</v>
      </c>
      <c r="G14" s="62">
        <f t="shared" si="0"/>
        <v>115690.73999999999</v>
      </c>
      <c r="H14" s="69">
        <f t="shared" si="2"/>
        <v>98043</v>
      </c>
      <c r="I14" s="78"/>
    </row>
    <row r="15" spans="1:9" ht="12.75">
      <c r="A15" s="1" t="s">
        <v>122</v>
      </c>
      <c r="B15" s="327" t="s">
        <v>16</v>
      </c>
      <c r="C15" s="3">
        <v>3</v>
      </c>
      <c r="D15" s="181">
        <v>99343</v>
      </c>
      <c r="E15" s="62">
        <v>1100</v>
      </c>
      <c r="F15" s="62">
        <f t="shared" si="1"/>
        <v>17683.739999999998</v>
      </c>
      <c r="G15" s="62">
        <f t="shared" si="0"/>
        <v>115926.73999999999</v>
      </c>
      <c r="H15" s="69">
        <f t="shared" si="2"/>
        <v>98243</v>
      </c>
      <c r="I15" s="78"/>
    </row>
    <row r="16" spans="1:9" ht="12.75">
      <c r="A16" s="147" t="s">
        <v>122</v>
      </c>
      <c r="B16" s="327" t="s">
        <v>173</v>
      </c>
      <c r="C16" s="72">
        <v>60</v>
      </c>
      <c r="D16" s="181">
        <v>101343</v>
      </c>
      <c r="E16" s="95">
        <v>1100</v>
      </c>
      <c r="F16" s="95">
        <f t="shared" si="1"/>
        <v>18043.739999999998</v>
      </c>
      <c r="G16" s="62">
        <f t="shared" si="0"/>
        <v>118286.73999999999</v>
      </c>
      <c r="H16" s="200">
        <f t="shared" si="2"/>
        <v>100243</v>
      </c>
      <c r="I16" s="78"/>
    </row>
    <row r="17" spans="1:8" s="184" customFormat="1" ht="13.5" thickBot="1">
      <c r="A17" s="190" t="s">
        <v>122</v>
      </c>
      <c r="B17" s="331" t="s">
        <v>177</v>
      </c>
      <c r="C17" s="180">
        <v>7</v>
      </c>
      <c r="D17" s="181">
        <v>100943</v>
      </c>
      <c r="E17" s="191">
        <v>1100</v>
      </c>
      <c r="F17" s="191">
        <f>(D17-E17)*18%</f>
        <v>17971.739999999998</v>
      </c>
      <c r="G17" s="181">
        <f>D17-E17+F17</f>
        <v>117814.73999999999</v>
      </c>
      <c r="H17" s="181">
        <f>G17-F17</f>
        <v>99843</v>
      </c>
    </row>
    <row r="18" spans="1:9" ht="13.5" thickBot="1">
      <c r="A18" s="1" t="s">
        <v>6</v>
      </c>
      <c r="B18" s="71" t="s">
        <v>159</v>
      </c>
      <c r="C18" s="3">
        <v>3</v>
      </c>
      <c r="D18" s="181">
        <v>100143</v>
      </c>
      <c r="E18" s="62">
        <v>1100</v>
      </c>
      <c r="F18" s="62">
        <f t="shared" si="1"/>
        <v>17827.739999999998</v>
      </c>
      <c r="G18" s="62">
        <f t="shared" si="0"/>
        <v>116870.73999999999</v>
      </c>
      <c r="H18" s="69">
        <f t="shared" si="2"/>
        <v>99043</v>
      </c>
      <c r="I18" s="78"/>
    </row>
    <row r="19" spans="1:9" ht="13.5" thickBot="1">
      <c r="A19" s="1" t="s">
        <v>15</v>
      </c>
      <c r="B19" s="71" t="s">
        <v>160</v>
      </c>
      <c r="C19" s="3">
        <v>11</v>
      </c>
      <c r="D19" s="181">
        <v>101193</v>
      </c>
      <c r="E19" s="62">
        <v>1100</v>
      </c>
      <c r="F19" s="62">
        <f t="shared" si="1"/>
        <v>18016.739999999998</v>
      </c>
      <c r="G19" s="62">
        <f t="shared" si="0"/>
        <v>118109.73999999999</v>
      </c>
      <c r="H19" s="69">
        <f t="shared" si="2"/>
        <v>100093</v>
      </c>
      <c r="I19" s="78"/>
    </row>
    <row r="20" spans="1:9" ht="13.5" thickBot="1">
      <c r="A20" s="1" t="s">
        <v>123</v>
      </c>
      <c r="B20" s="71" t="s">
        <v>62</v>
      </c>
      <c r="C20" s="3">
        <v>12</v>
      </c>
      <c r="D20" s="181">
        <v>109373</v>
      </c>
      <c r="E20" s="62">
        <v>1100</v>
      </c>
      <c r="F20" s="62">
        <f t="shared" si="1"/>
        <v>19489.14</v>
      </c>
      <c r="G20" s="62">
        <f t="shared" si="0"/>
        <v>127762.14</v>
      </c>
      <c r="H20" s="69">
        <f t="shared" si="2"/>
        <v>108273</v>
      </c>
      <c r="I20" s="78"/>
    </row>
    <row r="21" spans="1:9" ht="13.5" thickBot="1">
      <c r="A21" s="76" t="s">
        <v>74</v>
      </c>
      <c r="B21" s="71" t="s">
        <v>73</v>
      </c>
      <c r="C21" s="72"/>
      <c r="D21" s="181">
        <v>110373</v>
      </c>
      <c r="E21" s="62">
        <v>1100</v>
      </c>
      <c r="F21" s="62">
        <f t="shared" si="1"/>
        <v>19669.14</v>
      </c>
      <c r="G21" s="62">
        <f t="shared" si="0"/>
        <v>128942.14</v>
      </c>
      <c r="H21" s="69">
        <f t="shared" si="2"/>
        <v>109273</v>
      </c>
      <c r="I21" s="78"/>
    </row>
    <row r="22" spans="1:9" ht="13.5" thickBot="1">
      <c r="A22" s="1" t="s">
        <v>80</v>
      </c>
      <c r="B22" s="71" t="s">
        <v>75</v>
      </c>
      <c r="C22" s="3">
        <v>12</v>
      </c>
      <c r="D22" s="181">
        <v>108573</v>
      </c>
      <c r="E22" s="62">
        <v>1100</v>
      </c>
      <c r="F22" s="62">
        <f t="shared" si="1"/>
        <v>19345.14</v>
      </c>
      <c r="G22" s="62">
        <f t="shared" si="0"/>
        <v>126818.14</v>
      </c>
      <c r="H22" s="69">
        <f t="shared" si="2"/>
        <v>107473</v>
      </c>
      <c r="I22" s="78"/>
    </row>
    <row r="23" spans="1:9" ht="13.5" thickBot="1">
      <c r="A23" s="1" t="s">
        <v>123</v>
      </c>
      <c r="B23" s="71" t="s">
        <v>175</v>
      </c>
      <c r="C23" s="3">
        <v>30</v>
      </c>
      <c r="D23" s="322">
        <v>110393</v>
      </c>
      <c r="E23" s="62">
        <v>1100</v>
      </c>
      <c r="F23" s="62">
        <f t="shared" si="1"/>
        <v>19672.739999999998</v>
      </c>
      <c r="G23" s="62">
        <f t="shared" si="0"/>
        <v>128965.73999999999</v>
      </c>
      <c r="H23" s="69">
        <f t="shared" si="2"/>
        <v>109293</v>
      </c>
      <c r="I23" s="78"/>
    </row>
    <row r="24" spans="1:9" ht="13.5" thickBot="1">
      <c r="A24" s="218" t="s">
        <v>123</v>
      </c>
      <c r="B24" s="331" t="s">
        <v>180</v>
      </c>
      <c r="C24" s="180"/>
      <c r="D24" s="181">
        <v>112163</v>
      </c>
      <c r="E24" s="181">
        <v>1100</v>
      </c>
      <c r="F24" s="181">
        <f>(D24-E24)*18%</f>
        <v>19991.34</v>
      </c>
      <c r="G24" s="181">
        <f>D24-E24+F24</f>
        <v>131054.34</v>
      </c>
      <c r="H24" s="183">
        <f>G24-F24</f>
        <v>111063</v>
      </c>
      <c r="I24" s="78"/>
    </row>
    <row r="25" spans="1:9" ht="13.5" thickBot="1">
      <c r="A25" s="1" t="s">
        <v>80</v>
      </c>
      <c r="B25" s="71" t="s">
        <v>81</v>
      </c>
      <c r="C25" s="3">
        <v>10</v>
      </c>
      <c r="D25" s="181">
        <v>104373</v>
      </c>
      <c r="E25" s="62">
        <v>1100</v>
      </c>
      <c r="F25" s="62">
        <f t="shared" si="1"/>
        <v>18589.14</v>
      </c>
      <c r="G25" s="62">
        <f t="shared" si="0"/>
        <v>121862.14</v>
      </c>
      <c r="H25" s="69">
        <f t="shared" si="2"/>
        <v>103273</v>
      </c>
      <c r="I25" s="78"/>
    </row>
    <row r="26" spans="1:9" ht="13.5" thickBot="1">
      <c r="A26" s="1" t="s">
        <v>127</v>
      </c>
      <c r="B26" s="71" t="s">
        <v>176</v>
      </c>
      <c r="C26" s="3">
        <v>25</v>
      </c>
      <c r="D26" s="181">
        <v>104813</v>
      </c>
      <c r="E26" s="62">
        <v>1100</v>
      </c>
      <c r="F26" s="62">
        <f>(D26-E26)*18%</f>
        <v>18668.34</v>
      </c>
      <c r="G26" s="62">
        <f>D26-E26+F26</f>
        <v>122381.34</v>
      </c>
      <c r="H26" s="69">
        <f>G26-F26</f>
        <v>103713</v>
      </c>
      <c r="I26" s="78"/>
    </row>
    <row r="27" spans="1:9" ht="13.5" thickBot="1">
      <c r="A27" s="1" t="s">
        <v>127</v>
      </c>
      <c r="B27" s="71" t="s">
        <v>181</v>
      </c>
      <c r="C27" s="3"/>
      <c r="D27" s="181">
        <v>103473</v>
      </c>
      <c r="E27" s="62">
        <v>1100</v>
      </c>
      <c r="F27" s="62">
        <f>(D27-E27)*18%</f>
        <v>18427.14</v>
      </c>
      <c r="G27" s="62">
        <f>D27-E27+F27</f>
        <v>120800.14</v>
      </c>
      <c r="H27" s="69">
        <f>G27-F27</f>
        <v>102373</v>
      </c>
      <c r="I27" s="78"/>
    </row>
    <row r="28" spans="1:9" ht="13.5" thickBot="1">
      <c r="A28" s="1" t="s">
        <v>80</v>
      </c>
      <c r="B28" s="71" t="s">
        <v>120</v>
      </c>
      <c r="C28" s="3">
        <v>1.9</v>
      </c>
      <c r="D28" s="181">
        <v>106123</v>
      </c>
      <c r="E28" s="62">
        <v>1100</v>
      </c>
      <c r="F28" s="62">
        <f t="shared" si="1"/>
        <v>18904.14</v>
      </c>
      <c r="G28" s="62">
        <f t="shared" si="0"/>
        <v>123927.14</v>
      </c>
      <c r="H28" s="69">
        <f t="shared" si="2"/>
        <v>105023</v>
      </c>
      <c r="I28" s="78"/>
    </row>
    <row r="29" spans="1:9" ht="13.5" thickBot="1">
      <c r="A29" s="1" t="s">
        <v>80</v>
      </c>
      <c r="B29" s="71" t="s">
        <v>64</v>
      </c>
      <c r="C29" s="3">
        <v>3</v>
      </c>
      <c r="D29" s="181">
        <v>104323</v>
      </c>
      <c r="E29" s="62">
        <v>1100</v>
      </c>
      <c r="F29" s="62">
        <f t="shared" si="1"/>
        <v>18580.14</v>
      </c>
      <c r="G29" s="62">
        <f t="shared" si="0"/>
        <v>121803.14</v>
      </c>
      <c r="H29" s="69">
        <f t="shared" si="2"/>
        <v>103223</v>
      </c>
      <c r="I29" s="78"/>
    </row>
    <row r="30" spans="1:9" ht="13.5" thickBot="1">
      <c r="A30" s="1" t="s">
        <v>80</v>
      </c>
      <c r="B30" s="71" t="s">
        <v>70</v>
      </c>
      <c r="C30" s="3">
        <v>8</v>
      </c>
      <c r="D30" s="181">
        <v>107673</v>
      </c>
      <c r="E30" s="62">
        <v>1100</v>
      </c>
      <c r="F30" s="62">
        <f t="shared" si="1"/>
        <v>19183.14</v>
      </c>
      <c r="G30" s="62">
        <f t="shared" si="0"/>
        <v>125756.14</v>
      </c>
      <c r="H30" s="69">
        <f t="shared" si="2"/>
        <v>106573</v>
      </c>
      <c r="I30" s="78"/>
    </row>
    <row r="31" spans="1:9" ht="13.5" thickBot="1">
      <c r="A31" s="1" t="s">
        <v>80</v>
      </c>
      <c r="B31" s="71" t="s">
        <v>79</v>
      </c>
      <c r="C31" s="3"/>
      <c r="D31" s="181">
        <v>106873</v>
      </c>
      <c r="E31" s="62">
        <v>1100</v>
      </c>
      <c r="F31" s="62">
        <f t="shared" si="1"/>
        <v>19039.14</v>
      </c>
      <c r="G31" s="62">
        <f t="shared" si="0"/>
        <v>124812.14</v>
      </c>
      <c r="H31" s="69">
        <f t="shared" si="2"/>
        <v>105773</v>
      </c>
      <c r="I31" s="78"/>
    </row>
    <row r="32" spans="1:9" ht="13.5" thickBot="1">
      <c r="A32" s="1" t="s">
        <v>127</v>
      </c>
      <c r="B32" s="71" t="s">
        <v>179</v>
      </c>
      <c r="C32" s="3">
        <v>30</v>
      </c>
      <c r="D32" s="181">
        <v>108423</v>
      </c>
      <c r="E32" s="62">
        <v>1100</v>
      </c>
      <c r="F32" s="62">
        <f t="shared" si="1"/>
        <v>19318.14</v>
      </c>
      <c r="G32" s="62">
        <f t="shared" si="0"/>
        <v>126641.14</v>
      </c>
      <c r="H32" s="69">
        <f t="shared" si="2"/>
        <v>107323</v>
      </c>
      <c r="I32" s="78"/>
    </row>
    <row r="33" spans="1:9" ht="13.5" thickBot="1">
      <c r="A33" s="1" t="s">
        <v>127</v>
      </c>
      <c r="B33" s="71" t="s">
        <v>128</v>
      </c>
      <c r="C33" s="3">
        <v>40</v>
      </c>
      <c r="D33" s="181">
        <v>105873</v>
      </c>
      <c r="E33" s="62">
        <v>1100</v>
      </c>
      <c r="F33" s="62">
        <f t="shared" si="1"/>
        <v>18859.14</v>
      </c>
      <c r="G33" s="62">
        <f t="shared" si="0"/>
        <v>123632.14</v>
      </c>
      <c r="H33" s="69">
        <f t="shared" si="2"/>
        <v>104773</v>
      </c>
      <c r="I33" s="78"/>
    </row>
    <row r="34" spans="1:9" ht="13.5" thickBot="1">
      <c r="A34" s="1" t="s">
        <v>127</v>
      </c>
      <c r="B34" s="71" t="s">
        <v>167</v>
      </c>
      <c r="C34" s="3">
        <v>1.6</v>
      </c>
      <c r="D34" s="181">
        <v>105823</v>
      </c>
      <c r="E34" s="62">
        <v>1100</v>
      </c>
      <c r="F34" s="62">
        <f t="shared" si="1"/>
        <v>18850.14</v>
      </c>
      <c r="G34" s="62">
        <f t="shared" si="0"/>
        <v>123573.14</v>
      </c>
      <c r="H34" s="69">
        <f t="shared" si="2"/>
        <v>104723</v>
      </c>
      <c r="I34" s="78"/>
    </row>
    <row r="35" spans="1:9" ht="13.5" thickBot="1">
      <c r="A35" s="1" t="s">
        <v>127</v>
      </c>
      <c r="B35" s="71" t="s">
        <v>126</v>
      </c>
      <c r="C35" s="72">
        <v>8</v>
      </c>
      <c r="D35" s="62">
        <v>104353</v>
      </c>
      <c r="E35" s="62">
        <v>1100</v>
      </c>
      <c r="F35" s="62">
        <f t="shared" si="1"/>
        <v>18585.54</v>
      </c>
      <c r="G35" s="62">
        <f t="shared" si="0"/>
        <v>121838.54000000001</v>
      </c>
      <c r="H35" s="69">
        <f t="shared" si="2"/>
        <v>103253</v>
      </c>
      <c r="I35" s="78"/>
    </row>
    <row r="36" spans="1:9" ht="13.5" thickBot="1">
      <c r="A36" s="1" t="s">
        <v>127</v>
      </c>
      <c r="B36" s="71" t="s">
        <v>129</v>
      </c>
      <c r="C36" s="72">
        <v>65</v>
      </c>
      <c r="D36" s="62">
        <v>105823</v>
      </c>
      <c r="E36" s="62">
        <v>1100</v>
      </c>
      <c r="F36" s="62">
        <f t="shared" si="1"/>
        <v>18850.14</v>
      </c>
      <c r="G36" s="62">
        <f t="shared" si="0"/>
        <v>123573.14</v>
      </c>
      <c r="H36" s="69">
        <f t="shared" si="2"/>
        <v>104723</v>
      </c>
      <c r="I36" s="78"/>
    </row>
    <row r="37" spans="1:9" ht="13.5" thickBot="1">
      <c r="A37" s="1" t="s">
        <v>127</v>
      </c>
      <c r="B37" s="71" t="s">
        <v>130</v>
      </c>
      <c r="C37" s="3">
        <v>55</v>
      </c>
      <c r="D37" s="62">
        <v>105823</v>
      </c>
      <c r="E37" s="62">
        <v>1100</v>
      </c>
      <c r="F37" s="62">
        <f t="shared" si="1"/>
        <v>18850.14</v>
      </c>
      <c r="G37" s="62">
        <f t="shared" si="0"/>
        <v>123573.14</v>
      </c>
      <c r="H37" s="69">
        <f t="shared" si="2"/>
        <v>104723</v>
      </c>
      <c r="I37" s="78"/>
    </row>
    <row r="38" spans="1:9" ht="13.5" thickBot="1">
      <c r="A38" s="1" t="s">
        <v>132</v>
      </c>
      <c r="B38" s="134" t="s">
        <v>131</v>
      </c>
      <c r="C38" s="3">
        <v>3</v>
      </c>
      <c r="D38" s="181">
        <v>103843</v>
      </c>
      <c r="E38" s="62">
        <v>1100</v>
      </c>
      <c r="F38" s="62">
        <f t="shared" si="1"/>
        <v>18493.739999999998</v>
      </c>
      <c r="G38" s="62">
        <f t="shared" si="0"/>
        <v>121236.73999999999</v>
      </c>
      <c r="H38" s="69">
        <f t="shared" si="2"/>
        <v>102743</v>
      </c>
      <c r="I38" s="78"/>
    </row>
    <row r="39" spans="1:9" ht="13.5" thickBot="1">
      <c r="A39" s="58"/>
      <c r="B39" s="209" t="s">
        <v>161</v>
      </c>
      <c r="C39" s="51"/>
      <c r="D39" s="181">
        <v>104943</v>
      </c>
      <c r="E39" s="63">
        <v>1100</v>
      </c>
      <c r="F39" s="63">
        <f>(D39-E39)*18%</f>
        <v>18691.739999999998</v>
      </c>
      <c r="G39" s="63">
        <f t="shared" si="0"/>
        <v>122534.73999999999</v>
      </c>
      <c r="H39" s="69">
        <f>G39-F39</f>
        <v>103843</v>
      </c>
      <c r="I39" s="78"/>
    </row>
    <row r="40" spans="1:9" ht="13.5" thickBot="1">
      <c r="A40" s="2" t="s">
        <v>76</v>
      </c>
      <c r="B40" s="137" t="s">
        <v>162</v>
      </c>
      <c r="C40" s="4" t="s">
        <v>77</v>
      </c>
      <c r="D40" s="181">
        <v>104943</v>
      </c>
      <c r="E40" s="63">
        <v>1100</v>
      </c>
      <c r="F40" s="63">
        <f t="shared" si="1"/>
        <v>18691.739999999998</v>
      </c>
      <c r="G40" s="63">
        <f t="shared" si="0"/>
        <v>122534.73999999999</v>
      </c>
      <c r="H40" s="69">
        <f t="shared" si="2"/>
        <v>103843</v>
      </c>
      <c r="I40" s="78"/>
    </row>
    <row r="41" spans="2:9" ht="13.5" thickBot="1">
      <c r="B41" s="42"/>
      <c r="D41" s="80"/>
      <c r="E41" s="80"/>
      <c r="F41" s="80"/>
      <c r="G41" s="80"/>
      <c r="H41" s="78"/>
      <c r="I41" s="78"/>
    </row>
    <row r="42" spans="1:8" ht="13.5" thickBot="1">
      <c r="A42" s="427" t="s">
        <v>17</v>
      </c>
      <c r="B42" s="428"/>
      <c r="C42" s="428"/>
      <c r="D42" s="428"/>
      <c r="E42" s="428"/>
      <c r="F42" s="428"/>
      <c r="G42" s="428"/>
      <c r="H42" s="429"/>
    </row>
    <row r="43" spans="1:8" ht="13.5" thickBot="1">
      <c r="A43" s="444" t="s">
        <v>13</v>
      </c>
      <c r="B43" s="445"/>
      <c r="C43" s="57" t="s">
        <v>7</v>
      </c>
      <c r="D43" s="35" t="s">
        <v>0</v>
      </c>
      <c r="E43" s="5" t="s">
        <v>14</v>
      </c>
      <c r="F43" s="35" t="s">
        <v>133</v>
      </c>
      <c r="G43" s="36" t="s">
        <v>1</v>
      </c>
      <c r="H43" s="37" t="s">
        <v>52</v>
      </c>
    </row>
    <row r="44" spans="1:9" ht="13.5" thickBot="1">
      <c r="A44" s="65" t="s">
        <v>6</v>
      </c>
      <c r="B44" s="66" t="s">
        <v>18</v>
      </c>
      <c r="C44" s="67">
        <v>0.9</v>
      </c>
      <c r="D44" s="61">
        <v>102194</v>
      </c>
      <c r="E44" s="61">
        <v>1100</v>
      </c>
      <c r="F44" s="63">
        <f aca="true" t="shared" si="3" ref="F44:F62">(D44-E44)*18%</f>
        <v>18196.92</v>
      </c>
      <c r="G44" s="63">
        <f>D44-E44+F44</f>
        <v>119290.92</v>
      </c>
      <c r="H44" s="69">
        <f aca="true" t="shared" si="4" ref="H44:H62">G44-F44</f>
        <v>101094</v>
      </c>
      <c r="I44" s="78"/>
    </row>
    <row r="45" spans="1:9" ht="13.5" thickBot="1">
      <c r="A45" s="70" t="s">
        <v>83</v>
      </c>
      <c r="B45" s="71" t="s">
        <v>82</v>
      </c>
      <c r="C45" s="72">
        <v>1.2</v>
      </c>
      <c r="D45" s="62">
        <v>99917</v>
      </c>
      <c r="E45" s="62">
        <v>1100</v>
      </c>
      <c r="F45" s="63">
        <f t="shared" si="3"/>
        <v>17787.059999999998</v>
      </c>
      <c r="G45" s="63">
        <f aca="true" t="shared" si="5" ref="G45:G62">D45-E45+F45</f>
        <v>116604.06</v>
      </c>
      <c r="H45" s="69">
        <f t="shared" si="4"/>
        <v>98817</v>
      </c>
      <c r="I45" s="78"/>
    </row>
    <row r="46" spans="1:9" ht="13.5" thickBot="1">
      <c r="A46" s="73" t="s">
        <v>5</v>
      </c>
      <c r="B46" s="71" t="s">
        <v>137</v>
      </c>
      <c r="C46" s="72">
        <v>2.7</v>
      </c>
      <c r="D46" s="62">
        <v>97134</v>
      </c>
      <c r="E46" s="62">
        <v>1100</v>
      </c>
      <c r="F46" s="63">
        <f t="shared" si="3"/>
        <v>17286.12</v>
      </c>
      <c r="G46" s="63">
        <f t="shared" si="5"/>
        <v>113320.12</v>
      </c>
      <c r="H46" s="69">
        <f>G46-F46</f>
        <v>96034</v>
      </c>
      <c r="I46" s="78"/>
    </row>
    <row r="47" spans="1:9" ht="13.5" thickBot="1">
      <c r="A47" s="70" t="s">
        <v>5</v>
      </c>
      <c r="B47" s="74" t="s">
        <v>10</v>
      </c>
      <c r="C47" s="72">
        <v>8</v>
      </c>
      <c r="D47" s="62">
        <v>96034</v>
      </c>
      <c r="E47" s="62">
        <v>1100</v>
      </c>
      <c r="F47" s="63">
        <f t="shared" si="3"/>
        <v>17088.12</v>
      </c>
      <c r="G47" s="63">
        <f t="shared" si="5"/>
        <v>112022.12</v>
      </c>
      <c r="H47" s="69">
        <f t="shared" si="4"/>
        <v>94934</v>
      </c>
      <c r="I47" s="78"/>
    </row>
    <row r="48" spans="1:9" ht="13.5" thickBot="1">
      <c r="A48" s="75" t="s">
        <v>5</v>
      </c>
      <c r="B48" s="74" t="s">
        <v>84</v>
      </c>
      <c r="C48" s="72">
        <v>8</v>
      </c>
      <c r="D48" s="62">
        <v>97354</v>
      </c>
      <c r="E48" s="62">
        <v>1100</v>
      </c>
      <c r="F48" s="63">
        <f t="shared" si="3"/>
        <v>17325.72</v>
      </c>
      <c r="G48" s="63">
        <f t="shared" si="5"/>
        <v>113579.72</v>
      </c>
      <c r="H48" s="69">
        <f t="shared" si="4"/>
        <v>96254</v>
      </c>
      <c r="I48" s="78"/>
    </row>
    <row r="49" spans="1:9" ht="13.5" thickBot="1">
      <c r="A49" s="75" t="s">
        <v>19</v>
      </c>
      <c r="B49" s="74" t="s">
        <v>69</v>
      </c>
      <c r="C49" s="72">
        <v>18</v>
      </c>
      <c r="D49" s="62">
        <v>98507</v>
      </c>
      <c r="E49" s="62">
        <v>1100</v>
      </c>
      <c r="F49" s="63">
        <f t="shared" si="3"/>
        <v>17533.26</v>
      </c>
      <c r="G49" s="63">
        <f t="shared" si="5"/>
        <v>114940.26</v>
      </c>
      <c r="H49" s="69">
        <f t="shared" si="4"/>
        <v>97407</v>
      </c>
      <c r="I49" s="78"/>
    </row>
    <row r="50" spans="1:9" ht="13.5" thickBot="1">
      <c r="A50" s="75" t="s">
        <v>8</v>
      </c>
      <c r="B50" s="71" t="s">
        <v>154</v>
      </c>
      <c r="C50" s="72">
        <v>1.2</v>
      </c>
      <c r="D50" s="62">
        <v>98434</v>
      </c>
      <c r="E50" s="62">
        <v>1100</v>
      </c>
      <c r="F50" s="63">
        <f t="shared" si="3"/>
        <v>17520.12</v>
      </c>
      <c r="G50" s="63">
        <f t="shared" si="5"/>
        <v>114854.12</v>
      </c>
      <c r="H50" s="69">
        <f t="shared" si="4"/>
        <v>97334</v>
      </c>
      <c r="I50" s="78"/>
    </row>
    <row r="51" spans="1:9" ht="13.5" thickBot="1">
      <c r="A51" s="75"/>
      <c r="B51" s="71" t="s">
        <v>153</v>
      </c>
      <c r="C51" s="72">
        <v>0.2</v>
      </c>
      <c r="D51" s="62">
        <v>101007</v>
      </c>
      <c r="E51" s="62">
        <v>1100</v>
      </c>
      <c r="F51" s="63">
        <f t="shared" si="3"/>
        <v>17983.26</v>
      </c>
      <c r="G51" s="63">
        <f t="shared" si="5"/>
        <v>117890.26</v>
      </c>
      <c r="H51" s="69">
        <f t="shared" si="4"/>
        <v>99907</v>
      </c>
      <c r="I51" s="78"/>
    </row>
    <row r="52" spans="1:9" ht="13.5" thickBot="1">
      <c r="A52" s="75" t="s">
        <v>54</v>
      </c>
      <c r="B52" s="74" t="s">
        <v>53</v>
      </c>
      <c r="C52" s="72">
        <v>0.35</v>
      </c>
      <c r="D52" s="62">
        <v>100538</v>
      </c>
      <c r="E52" s="62">
        <v>1100</v>
      </c>
      <c r="F52" s="63">
        <f t="shared" si="3"/>
        <v>17898.84</v>
      </c>
      <c r="G52" s="63">
        <f t="shared" si="5"/>
        <v>117336.84</v>
      </c>
      <c r="H52" s="69">
        <f t="shared" si="4"/>
        <v>99438</v>
      </c>
      <c r="I52" s="78"/>
    </row>
    <row r="53" spans="1:9" ht="13.5" thickBot="1">
      <c r="A53" s="75" t="s">
        <v>9</v>
      </c>
      <c r="B53" s="74" t="s">
        <v>90</v>
      </c>
      <c r="C53" s="72">
        <v>0.28</v>
      </c>
      <c r="D53" s="62">
        <v>103340</v>
      </c>
      <c r="E53" s="62">
        <v>1100</v>
      </c>
      <c r="F53" s="63">
        <f t="shared" si="3"/>
        <v>18403.2</v>
      </c>
      <c r="G53" s="63">
        <f t="shared" si="5"/>
        <v>120643.2</v>
      </c>
      <c r="H53" s="69">
        <f t="shared" si="4"/>
        <v>102240</v>
      </c>
      <c r="I53" s="78"/>
    </row>
    <row r="54" spans="1:9" ht="13.5" thickBot="1">
      <c r="A54" s="75" t="s">
        <v>9</v>
      </c>
      <c r="B54" s="74" t="s">
        <v>88</v>
      </c>
      <c r="C54" s="72">
        <v>0.22</v>
      </c>
      <c r="D54" s="62">
        <v>103340</v>
      </c>
      <c r="E54" s="62">
        <v>1100</v>
      </c>
      <c r="F54" s="63">
        <f t="shared" si="3"/>
        <v>18403.2</v>
      </c>
      <c r="G54" s="63">
        <f t="shared" si="5"/>
        <v>120643.2</v>
      </c>
      <c r="H54" s="69">
        <f t="shared" si="4"/>
        <v>102240</v>
      </c>
      <c r="I54" s="78"/>
    </row>
    <row r="55" spans="1:9" ht="13.5" thickBot="1">
      <c r="A55" s="75" t="s">
        <v>28</v>
      </c>
      <c r="B55" s="74" t="s">
        <v>29</v>
      </c>
      <c r="C55" s="72">
        <v>0.43</v>
      </c>
      <c r="D55" s="62">
        <v>106700</v>
      </c>
      <c r="E55" s="62">
        <v>1100</v>
      </c>
      <c r="F55" s="63">
        <f t="shared" si="3"/>
        <v>19008</v>
      </c>
      <c r="G55" s="63">
        <f t="shared" si="5"/>
        <v>124608</v>
      </c>
      <c r="H55" s="69">
        <f t="shared" si="4"/>
        <v>105600</v>
      </c>
      <c r="I55" s="78"/>
    </row>
    <row r="56" spans="1:9" ht="13.5" thickBot="1">
      <c r="A56" s="75" t="s">
        <v>28</v>
      </c>
      <c r="B56" s="74" t="s">
        <v>72</v>
      </c>
      <c r="C56" s="72">
        <v>0.22</v>
      </c>
      <c r="D56" s="62">
        <v>108100</v>
      </c>
      <c r="E56" s="62">
        <v>1100</v>
      </c>
      <c r="F56" s="63">
        <f t="shared" si="3"/>
        <v>19260</v>
      </c>
      <c r="G56" s="63">
        <f t="shared" si="5"/>
        <v>126260</v>
      </c>
      <c r="H56" s="69">
        <f t="shared" si="4"/>
        <v>107000</v>
      </c>
      <c r="I56" s="78"/>
    </row>
    <row r="57" spans="1:9" ht="13.5" thickBot="1">
      <c r="A57" s="76" t="s">
        <v>28</v>
      </c>
      <c r="B57" s="71" t="s">
        <v>71</v>
      </c>
      <c r="C57" s="72"/>
      <c r="D57" s="62">
        <v>103470</v>
      </c>
      <c r="E57" s="62">
        <v>1100</v>
      </c>
      <c r="F57" s="63">
        <f t="shared" si="3"/>
        <v>18426.6</v>
      </c>
      <c r="G57" s="63">
        <f t="shared" si="5"/>
        <v>120796.6</v>
      </c>
      <c r="H57" s="69">
        <f t="shared" si="4"/>
        <v>102370</v>
      </c>
      <c r="I57" s="78"/>
    </row>
    <row r="58" spans="1:9" ht="13.5" thickBot="1">
      <c r="A58" s="76" t="s">
        <v>28</v>
      </c>
      <c r="B58" s="71" t="s">
        <v>87</v>
      </c>
      <c r="C58" s="72"/>
      <c r="D58" s="62">
        <v>106740</v>
      </c>
      <c r="E58" s="62">
        <v>1100</v>
      </c>
      <c r="F58" s="63">
        <f t="shared" si="3"/>
        <v>19015.2</v>
      </c>
      <c r="G58" s="63">
        <f t="shared" si="5"/>
        <v>124655.2</v>
      </c>
      <c r="H58" s="69">
        <f t="shared" si="4"/>
        <v>105640</v>
      </c>
      <c r="I58" s="78"/>
    </row>
    <row r="59" spans="1:9" ht="13.5" thickBot="1">
      <c r="A59" s="75" t="s">
        <v>2</v>
      </c>
      <c r="B59" s="74" t="s">
        <v>3</v>
      </c>
      <c r="C59" s="72" t="s">
        <v>22</v>
      </c>
      <c r="D59" s="62">
        <v>94637</v>
      </c>
      <c r="E59" s="62">
        <v>0</v>
      </c>
      <c r="F59" s="63">
        <f t="shared" si="3"/>
        <v>17034.66</v>
      </c>
      <c r="G59" s="63">
        <f t="shared" si="5"/>
        <v>111671.66</v>
      </c>
      <c r="H59" s="69">
        <f t="shared" si="4"/>
        <v>94637</v>
      </c>
      <c r="I59" s="78"/>
    </row>
    <row r="60" spans="1:9" ht="13.5" thickBot="1">
      <c r="A60" s="75" t="s">
        <v>2</v>
      </c>
      <c r="B60" s="74" t="s">
        <v>4</v>
      </c>
      <c r="C60" s="72" t="s">
        <v>22</v>
      </c>
      <c r="D60" s="62">
        <v>89250</v>
      </c>
      <c r="E60" s="62">
        <v>0</v>
      </c>
      <c r="F60" s="63">
        <f t="shared" si="3"/>
        <v>16065</v>
      </c>
      <c r="G60" s="63">
        <f t="shared" si="5"/>
        <v>105315</v>
      </c>
      <c r="H60" s="69">
        <f t="shared" si="4"/>
        <v>89250</v>
      </c>
      <c r="I60" s="78"/>
    </row>
    <row r="61" spans="1:9" ht="13.5" thickBot="1">
      <c r="A61" s="76" t="s">
        <v>2</v>
      </c>
      <c r="B61" s="71" t="s">
        <v>12</v>
      </c>
      <c r="C61" s="72" t="s">
        <v>22</v>
      </c>
      <c r="D61" s="62">
        <v>90877</v>
      </c>
      <c r="E61" s="62">
        <v>0</v>
      </c>
      <c r="F61" s="63">
        <f t="shared" si="3"/>
        <v>16357.859999999999</v>
      </c>
      <c r="G61" s="63">
        <f t="shared" si="5"/>
        <v>107234.86</v>
      </c>
      <c r="H61" s="69">
        <f t="shared" si="4"/>
        <v>90877</v>
      </c>
      <c r="I61" s="78"/>
    </row>
    <row r="62" spans="1:9" ht="13.5" thickBot="1">
      <c r="A62" s="43" t="s">
        <v>2</v>
      </c>
      <c r="B62" s="44" t="s">
        <v>23</v>
      </c>
      <c r="C62" s="77" t="s">
        <v>22</v>
      </c>
      <c r="D62" s="63">
        <v>95783</v>
      </c>
      <c r="E62" s="63">
        <v>0</v>
      </c>
      <c r="F62" s="63">
        <f t="shared" si="3"/>
        <v>17240.94</v>
      </c>
      <c r="G62" s="63">
        <f t="shared" si="5"/>
        <v>113023.94</v>
      </c>
      <c r="H62" s="69">
        <f t="shared" si="4"/>
        <v>95783</v>
      </c>
      <c r="I62" s="78"/>
    </row>
    <row r="63" spans="1:9" ht="15" customHeight="1" thickBot="1">
      <c r="A63" s="78"/>
      <c r="B63" s="79"/>
      <c r="C63" s="78"/>
      <c r="D63" s="80"/>
      <c r="E63" s="80"/>
      <c r="F63" s="80"/>
      <c r="G63" s="80"/>
      <c r="H63" s="78"/>
      <c r="I63" s="78"/>
    </row>
    <row r="64" spans="1:8" ht="13.5" thickBot="1">
      <c r="A64" s="433" t="s">
        <v>20</v>
      </c>
      <c r="B64" s="434"/>
      <c r="C64" s="434"/>
      <c r="D64" s="434"/>
      <c r="E64" s="434"/>
      <c r="F64" s="434"/>
      <c r="G64" s="434"/>
      <c r="H64" s="435"/>
    </row>
    <row r="65" spans="1:8" ht="13.5" thickBot="1">
      <c r="A65" s="436" t="s">
        <v>13</v>
      </c>
      <c r="B65" s="437"/>
      <c r="C65" s="82" t="s">
        <v>7</v>
      </c>
      <c r="D65" s="83" t="s">
        <v>0</v>
      </c>
      <c r="E65" s="84" t="s">
        <v>14</v>
      </c>
      <c r="F65" s="83" t="s">
        <v>133</v>
      </c>
      <c r="G65" s="85" t="s">
        <v>1</v>
      </c>
      <c r="H65" s="37" t="s">
        <v>52</v>
      </c>
    </row>
    <row r="66" spans="1:9" ht="13.5" thickBot="1">
      <c r="A66" s="86" t="s">
        <v>25</v>
      </c>
      <c r="B66" s="87" t="s">
        <v>63</v>
      </c>
      <c r="C66" s="67">
        <v>0.92</v>
      </c>
      <c r="D66" s="196">
        <v>97950</v>
      </c>
      <c r="E66" s="61">
        <v>1100</v>
      </c>
      <c r="F66" s="63">
        <f aca="true" t="shared" si="6" ref="F66:F75">(D66-E66)*18%</f>
        <v>17433</v>
      </c>
      <c r="G66" s="63">
        <f aca="true" t="shared" si="7" ref="G66:G75">D66-E66+F66</f>
        <v>114283</v>
      </c>
      <c r="H66" s="69">
        <f aca="true" t="shared" si="8" ref="H66:H75">G66-F66</f>
        <v>96850</v>
      </c>
      <c r="I66" s="78"/>
    </row>
    <row r="67" spans="1:9" ht="13.5" thickBot="1">
      <c r="A67" s="88" t="s">
        <v>138</v>
      </c>
      <c r="B67" s="89" t="s">
        <v>136</v>
      </c>
      <c r="C67" s="72">
        <v>1.1</v>
      </c>
      <c r="D67" s="196">
        <v>97450</v>
      </c>
      <c r="E67" s="62">
        <v>1100</v>
      </c>
      <c r="F67" s="63">
        <f t="shared" si="6"/>
        <v>17343</v>
      </c>
      <c r="G67" s="63">
        <f t="shared" si="7"/>
        <v>113693</v>
      </c>
      <c r="H67" s="69">
        <f>G67-F67</f>
        <v>96350</v>
      </c>
      <c r="I67" s="78"/>
    </row>
    <row r="68" spans="1:9" ht="13.5" thickBot="1">
      <c r="A68" s="88" t="s">
        <v>25</v>
      </c>
      <c r="B68" s="89" t="s">
        <v>93</v>
      </c>
      <c r="C68" s="72">
        <v>2</v>
      </c>
      <c r="D68" s="197">
        <v>97950</v>
      </c>
      <c r="E68" s="62">
        <v>1100</v>
      </c>
      <c r="F68" s="63">
        <f t="shared" si="6"/>
        <v>17433</v>
      </c>
      <c r="G68" s="63">
        <f t="shared" si="7"/>
        <v>114283</v>
      </c>
      <c r="H68" s="69">
        <f t="shared" si="8"/>
        <v>96850</v>
      </c>
      <c r="I68" s="78"/>
    </row>
    <row r="69" spans="1:8" s="78" customFormat="1" ht="13.5" thickBot="1">
      <c r="A69" s="88" t="s">
        <v>25</v>
      </c>
      <c r="B69" s="89" t="s">
        <v>135</v>
      </c>
      <c r="C69" s="72">
        <v>3</v>
      </c>
      <c r="D69" s="197">
        <v>99500</v>
      </c>
      <c r="E69" s="62">
        <v>1100</v>
      </c>
      <c r="F69" s="63">
        <f t="shared" si="6"/>
        <v>17712</v>
      </c>
      <c r="G69" s="63">
        <f t="shared" si="7"/>
        <v>116112</v>
      </c>
      <c r="H69" s="69">
        <f t="shared" si="8"/>
        <v>98400</v>
      </c>
    </row>
    <row r="70" spans="1:9" ht="13.5" thickBot="1">
      <c r="A70" s="88" t="s">
        <v>57</v>
      </c>
      <c r="B70" s="89" t="s">
        <v>11</v>
      </c>
      <c r="C70" s="72">
        <v>4.2</v>
      </c>
      <c r="D70" s="197">
        <v>107237</v>
      </c>
      <c r="E70" s="62">
        <v>1100</v>
      </c>
      <c r="F70" s="63">
        <f t="shared" si="6"/>
        <v>19104.66</v>
      </c>
      <c r="G70" s="63">
        <f t="shared" si="7"/>
        <v>125241.66</v>
      </c>
      <c r="H70" s="69">
        <f t="shared" si="8"/>
        <v>106137</v>
      </c>
      <c r="I70" s="78"/>
    </row>
    <row r="71" spans="1:9" ht="13.5" thickBot="1">
      <c r="A71" s="88" t="s">
        <v>31</v>
      </c>
      <c r="B71" s="89" t="s">
        <v>30</v>
      </c>
      <c r="C71" s="72">
        <v>6.5</v>
      </c>
      <c r="D71" s="197">
        <v>107474</v>
      </c>
      <c r="E71" s="62">
        <v>1100</v>
      </c>
      <c r="F71" s="63">
        <f t="shared" si="6"/>
        <v>19147.32</v>
      </c>
      <c r="G71" s="63">
        <f t="shared" si="7"/>
        <v>125521.32</v>
      </c>
      <c r="H71" s="69">
        <f t="shared" si="8"/>
        <v>106374</v>
      </c>
      <c r="I71" s="78"/>
    </row>
    <row r="72" spans="1:9" ht="13.5" thickBot="1">
      <c r="A72" s="88" t="s">
        <v>56</v>
      </c>
      <c r="B72" s="89" t="s">
        <v>55</v>
      </c>
      <c r="C72" s="72">
        <v>50</v>
      </c>
      <c r="D72" s="197">
        <v>110244</v>
      </c>
      <c r="E72" s="62">
        <v>1100</v>
      </c>
      <c r="F72" s="63">
        <f t="shared" si="6"/>
        <v>19645.92</v>
      </c>
      <c r="G72" s="63">
        <f t="shared" si="7"/>
        <v>128789.92</v>
      </c>
      <c r="H72" s="69">
        <f t="shared" si="8"/>
        <v>109144</v>
      </c>
      <c r="I72" s="78"/>
    </row>
    <row r="73" spans="1:9" ht="13.5" thickBot="1">
      <c r="A73" s="88" t="s">
        <v>2</v>
      </c>
      <c r="B73" s="89" t="s">
        <v>24</v>
      </c>
      <c r="C73" s="72" t="s">
        <v>22</v>
      </c>
      <c r="D73" s="197">
        <v>99680</v>
      </c>
      <c r="E73" s="62">
        <v>0</v>
      </c>
      <c r="F73" s="63">
        <f t="shared" si="6"/>
        <v>17942.399999999998</v>
      </c>
      <c r="G73" s="63">
        <f t="shared" si="7"/>
        <v>117622.4</v>
      </c>
      <c r="H73" s="69">
        <f t="shared" si="8"/>
        <v>99680</v>
      </c>
      <c r="I73" s="78"/>
    </row>
    <row r="74" spans="1:9" ht="13.5" thickBot="1">
      <c r="A74" s="88" t="s">
        <v>2</v>
      </c>
      <c r="B74" s="89" t="s">
        <v>26</v>
      </c>
      <c r="C74" s="72" t="s">
        <v>22</v>
      </c>
      <c r="D74" s="197">
        <v>99917</v>
      </c>
      <c r="E74" s="62">
        <v>0</v>
      </c>
      <c r="F74" s="63">
        <f t="shared" si="6"/>
        <v>17985.059999999998</v>
      </c>
      <c r="G74" s="63">
        <f t="shared" si="7"/>
        <v>117902.06</v>
      </c>
      <c r="H74" s="69">
        <f t="shared" si="8"/>
        <v>99917</v>
      </c>
      <c r="I74" s="78"/>
    </row>
    <row r="75" spans="1:9" ht="13.5" thickBot="1">
      <c r="A75" s="88" t="s">
        <v>2</v>
      </c>
      <c r="B75" s="89" t="s">
        <v>27</v>
      </c>
      <c r="C75" s="72" t="s">
        <v>22</v>
      </c>
      <c r="D75" s="197">
        <v>90393</v>
      </c>
      <c r="E75" s="62">
        <v>0</v>
      </c>
      <c r="F75" s="63">
        <f t="shared" si="6"/>
        <v>16270.74</v>
      </c>
      <c r="G75" s="63">
        <f t="shared" si="7"/>
        <v>106663.74</v>
      </c>
      <c r="H75" s="69">
        <f t="shared" si="8"/>
        <v>90393</v>
      </c>
      <c r="I75" s="78"/>
    </row>
    <row r="76" spans="1:9" ht="13.5" thickBot="1">
      <c r="A76" s="43"/>
      <c r="B76" s="90"/>
      <c r="C76" s="90"/>
      <c r="D76" s="241" t="s">
        <v>143</v>
      </c>
      <c r="E76" s="90"/>
      <c r="F76" s="90"/>
      <c r="G76" s="90"/>
      <c r="H76" s="91"/>
      <c r="I76" s="78"/>
    </row>
    <row r="77" spans="1:8" s="33" customFormat="1" ht="16.5">
      <c r="A77" s="15" t="s">
        <v>58</v>
      </c>
      <c r="B77" s="78"/>
      <c r="C77" s="78"/>
      <c r="D77" s="78"/>
      <c r="E77" s="78"/>
      <c r="F77" s="78"/>
      <c r="G77" s="78"/>
      <c r="H77" s="78"/>
    </row>
    <row r="78" spans="1:8" ht="12.75">
      <c r="A78" s="78"/>
      <c r="B78" s="78"/>
      <c r="C78" s="78"/>
      <c r="D78" s="78"/>
      <c r="E78" s="78"/>
      <c r="F78" s="78"/>
      <c r="G78" s="78"/>
      <c r="H78" s="92"/>
    </row>
    <row r="79" spans="1:7" ht="12.75">
      <c r="A79" s="33"/>
      <c r="B79" s="29"/>
      <c r="C79" s="29"/>
      <c r="D79" s="29"/>
      <c r="E79" s="29"/>
      <c r="F79" s="29"/>
      <c r="G79" s="29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426"/>
      <c r="B81" s="426"/>
      <c r="C81" s="32"/>
      <c r="D81" s="32"/>
      <c r="E81" s="32"/>
      <c r="F81" s="32"/>
      <c r="G81" s="32"/>
    </row>
    <row r="82" spans="1:7" ht="12.75">
      <c r="A82" s="18"/>
      <c r="B82" s="31"/>
      <c r="C82" s="14"/>
      <c r="D82" s="28"/>
      <c r="E82" s="28"/>
      <c r="F82" s="46"/>
      <c r="G82" s="46"/>
    </row>
    <row r="83" spans="1:7" ht="12.75">
      <c r="A83" s="18"/>
      <c r="B83" s="31"/>
      <c r="C83" s="14"/>
      <c r="D83" s="28"/>
      <c r="E83" s="28"/>
      <c r="F83" s="46"/>
      <c r="G83" s="46"/>
    </row>
    <row r="84" spans="1:7" ht="12.75">
      <c r="A84" s="45"/>
      <c r="B84" s="45"/>
      <c r="C84" s="45"/>
      <c r="D84" s="45"/>
      <c r="E84" s="45"/>
      <c r="F84" s="45"/>
      <c r="G84" s="45"/>
    </row>
  </sheetData>
  <sheetProtection/>
  <mergeCells count="13">
    <mergeCell ref="A1:G1"/>
    <mergeCell ref="A3:G3"/>
    <mergeCell ref="A4:G4"/>
    <mergeCell ref="A5:G5"/>
    <mergeCell ref="A8:H8"/>
    <mergeCell ref="A6:H6"/>
    <mergeCell ref="A81:B81"/>
    <mergeCell ref="A9:H9"/>
    <mergeCell ref="A10:B10"/>
    <mergeCell ref="A42:H42"/>
    <mergeCell ref="A43:B43"/>
    <mergeCell ref="A64:H64"/>
    <mergeCell ref="A65:B6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Windows</dc:creator>
  <cp:keywords/>
  <dc:description/>
  <cp:lastModifiedBy>Ashok Jain</cp:lastModifiedBy>
  <cp:lastPrinted>2019-05-03T07:45:37Z</cp:lastPrinted>
  <dcterms:created xsi:type="dcterms:W3CDTF">2010-07-16T02:24:36Z</dcterms:created>
  <dcterms:modified xsi:type="dcterms:W3CDTF">2024-04-03T11:17:24Z</dcterms:modified>
  <cp:category/>
  <cp:version/>
  <cp:contentType/>
  <cp:contentStatus/>
</cp:coreProperties>
</file>