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35" activeTab="0"/>
  </bookViews>
  <sheets>
    <sheet name="DAMAN" sheetId="1" r:id="rId1"/>
    <sheet name="SILVASSA" sheetId="2" r:id="rId2"/>
    <sheet name="BOISAR" sheetId="3" r:id="rId3"/>
    <sheet name="SOLAN" sheetId="4" r:id="rId4"/>
    <sheet name="EX-DAMAN DEPOT" sheetId="5" r:id="rId5"/>
    <sheet name="VAPI RSC" sheetId="6" r:id="rId6"/>
    <sheet name="NASHIK RSC" sheetId="7" r:id="rId7"/>
    <sheet name="EX-VASAI DEPOT" sheetId="8" r:id="rId8"/>
    <sheet name="EX-PUNE DEPOT" sheetId="9" r:id="rId9"/>
    <sheet name="EX-KOLHAPUR DEPOT" sheetId="10" r:id="rId10"/>
    <sheet name="T&amp;C" sheetId="11" r:id="rId11"/>
  </sheets>
  <definedNames>
    <definedName name="_xlnm.Print_Area" localSheetId="2">'BOISAR'!$A$1:$K$76</definedName>
    <definedName name="_xlnm.Print_Area" localSheetId="0">'DAMAN'!$A$1:$K$76</definedName>
    <definedName name="_xlnm.Print_Area" localSheetId="6">'NASHIK RSC'!$A$1:$G$94</definedName>
    <definedName name="_xlnm.Print_Area" localSheetId="1">'SILVASSA'!$A$1:$J$74</definedName>
    <definedName name="_xlnm.Print_Area" localSheetId="3">'SOLAN'!$A$1:$K$78</definedName>
  </definedNames>
  <calcPr fullCalcOnLoad="1"/>
</workbook>
</file>

<file path=xl/sharedStrings.xml><?xml version="1.0" encoding="utf-8"?>
<sst xmlns="http://schemas.openxmlformats.org/spreadsheetml/2006/main" count="1741" uniqueCount="195">
  <si>
    <t>BASIC</t>
  </si>
  <si>
    <t>TOTAL</t>
  </si>
  <si>
    <t>UTILITY</t>
  </si>
  <si>
    <t>XEHD</t>
  </si>
  <si>
    <t>XMHD</t>
  </si>
  <si>
    <t>IM</t>
  </si>
  <si>
    <t>RAFFIA</t>
  </si>
  <si>
    <t>MFI</t>
  </si>
  <si>
    <t>GPBM</t>
  </si>
  <si>
    <t>HM</t>
  </si>
  <si>
    <t>080M60</t>
  </si>
  <si>
    <t>042R35A</t>
  </si>
  <si>
    <t>DXB</t>
  </si>
  <si>
    <t>GRADE</t>
  </si>
  <si>
    <t>(-) C D</t>
  </si>
  <si>
    <t>TQ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</si>
  <si>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</si>
  <si>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</si>
  <si>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</si>
  <si>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</si>
  <si>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</si>
  <si>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</si>
  <si>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</si>
  <si>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</si>
  <si>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</si>
  <si>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</si>
  <si>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</si>
  <si>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</si>
  <si>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</si>
  <si>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</si>
  <si>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</si>
  <si>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</si>
  <si>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</si>
  <si>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</si>
  <si>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</si>
  <si>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</si>
  <si>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</si>
  <si>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</si>
  <si>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</si>
  <si>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</si>
  <si>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</si>
  <si>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</si>
  <si>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</si>
  <si>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</si>
  <si>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</si>
  <si>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</si>
  <si>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</si>
  <si>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</si>
  <si>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</si>
  <si>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</si>
  <si>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</si>
  <si>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</si>
  <si>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</si>
  <si>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</si>
  <si>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</si>
  <si>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</si>
  <si>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</si>
  <si>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</si>
  <si>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</si>
  <si>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</si>
  <si>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</si>
  <si>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</si>
  <si>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</si>
  <si>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</si>
  <si>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</si>
  <si>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</si>
  <si>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>Tel: 022-40572999 (20 Lines) Fax: 022-40572900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</si>
  <si>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</si>
  <si>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</si>
  <si>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</si>
  <si>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</si>
  <si>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</si>
  <si>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>002DP48P100</t>
  </si>
  <si>
    <t>2020EC</t>
  </si>
  <si>
    <t>BM/EXT</t>
  </si>
  <si>
    <t>2120MC-NP</t>
  </si>
  <si>
    <t>HOMO FIBRE</t>
  </si>
  <si>
    <t>38/25</t>
  </si>
  <si>
    <t>11/*20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</si>
  <si>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</si>
  <si>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</si>
  <si>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</si>
  <si>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</si>
  <si>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</si>
  <si>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</si>
  <si>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</si>
  <si>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</si>
  <si>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</si>
  <si>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</si>
  <si>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</si>
  <si>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</si>
  <si>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</si>
  <si>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Against 14 days credit Term Sale : interest on late payment after due date would be charged at 28% p.a. from the due date</t>
  </si>
  <si>
    <t>020F18A</t>
  </si>
  <si>
    <t>Monthly Upliftment Incentive (MUI) for PP</t>
  </si>
  <si>
    <t>&gt;=15   &lt;  48</t>
  </si>
  <si>
    <t>&gt;=48   &lt; 128</t>
  </si>
  <si>
    <t>&gt;=128 &lt; 176</t>
  </si>
  <si>
    <t>&gt;=352 &lt; 528</t>
  </si>
  <si>
    <t>&gt;=528 &lt; 720</t>
  </si>
  <si>
    <t>&gt;=720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</si>
  <si>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</si>
  <si>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</si>
  <si>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</si>
  <si>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</si>
  <si>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</si>
  <si>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</si>
  <si>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</si>
  <si>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</si>
  <si>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</si>
  <si>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</si>
  <si>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</si>
  <si>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</si>
  <si>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</si>
  <si>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</si>
  <si>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</si>
  <si>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</si>
  <si>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</si>
  <si>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</si>
  <si>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</si>
  <si>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</si>
  <si>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</si>
  <si>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</si>
  <si>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</si>
  <si>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</si>
  <si>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</si>
  <si>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</si>
  <si>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</si>
  <si>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</si>
  <si>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</si>
  <si>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</si>
  <si>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1030FG</t>
  </si>
  <si>
    <t>BOPP</t>
  </si>
  <si>
    <t>GST 18%</t>
  </si>
  <si>
    <t xml:space="preserve"> + 18% GST</t>
  </si>
  <si>
    <t>030F18A</t>
  </si>
  <si>
    <t>010L22S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</si>
  <si>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</si>
  <si>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</si>
  <si>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</si>
  <si>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</si>
  <si>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</si>
  <si>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</si>
  <si>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</si>
  <si>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BASIC DELIVERED</t>
  </si>
  <si>
    <t xml:space="preserve">    b)   Price of non prime grades will be lower by Rs 800/MT than the respective prime grades.</t>
  </si>
  <si>
    <t xml:space="preserve">    a)   Delivered Price Ex Plant for PP / PE is enclosed </t>
  </si>
  <si>
    <t xml:space="preserve">E) Freight, Loading and Varai Charges  on Ex Stockist Sales to be borne by the customers themselves:  </t>
  </si>
  <si>
    <t>F) Any local levies applicable on goods will be extra.</t>
  </si>
  <si>
    <t>H) All Applicable Statutory levies such as IGST, SGST, CGST etc will be charged extra at the prevailing rates.</t>
  </si>
  <si>
    <t>I)  Packaging :Prices are inclusive of standard packaging in 25 Kg bags</t>
  </si>
  <si>
    <t>J) Cut and torn bags</t>
  </si>
  <si>
    <t xml:space="preserve">K) against Cash Term sale : interest on late payment would be charged @24% p.a. upto 14 days and after 14 days interest @28% p.a. </t>
  </si>
  <si>
    <t>002DB52</t>
  </si>
  <si>
    <t>012DB54/010DB50/012DB60</t>
  </si>
  <si>
    <t>Email: boranagroup@gmail.com website: www.boranagroup.co.in</t>
  </si>
  <si>
    <t>1110MAS / P1110MAS</t>
  </si>
  <si>
    <t>1110MG/1200MG/P1110MG</t>
  </si>
  <si>
    <t>1060MG/P1060MG</t>
  </si>
  <si>
    <t>1030RG/P1030RG</t>
  </si>
  <si>
    <t>1100FS/P1100FS</t>
  </si>
  <si>
    <t>1350EG/P1030EG</t>
  </si>
  <si>
    <t>1350YG/1250YG/P1350YG</t>
  </si>
  <si>
    <t>&gt;=5   &lt;  15</t>
  </si>
  <si>
    <t>&gt;=176 &lt; 270</t>
  </si>
  <si>
    <t>&gt;=270 &lt; 352</t>
  </si>
  <si>
    <t>&gt;=5   &lt;  9</t>
  </si>
  <si>
    <t>4015EG</t>
  </si>
  <si>
    <t>P1200MAS</t>
  </si>
  <si>
    <t>Monthly Upliftment Incentive (MUI) for HDPE</t>
  </si>
  <si>
    <t>Monthly Upliftment Incentive (MUI) for LLDPE</t>
  </si>
  <si>
    <t>DAMAN</t>
  </si>
  <si>
    <t>LOCATIONAL DISCOUNT /MT ON PRE GST BASIS</t>
  </si>
  <si>
    <t>1600MN / P1600MN</t>
  </si>
  <si>
    <t>1200MC</t>
  </si>
  <si>
    <t>2300MC</t>
  </si>
  <si>
    <t>3250MN</t>
  </si>
  <si>
    <t>P1070FG</t>
  </si>
  <si>
    <t>HDPE</t>
  </si>
  <si>
    <t xml:space="preserve">5300MN </t>
  </si>
  <si>
    <t>2300MX</t>
  </si>
  <si>
    <t>3250MG</t>
  </si>
  <si>
    <t>3104,31st FLOOR,KOHINOOR SQUARE,</t>
  </si>
  <si>
    <t xml:space="preserve">N.C.KELKAR MARG,SHIVAJI PARK,DADAR (WEST), MUMBAI - 400 028
</t>
  </si>
  <si>
    <t>Terms &amp; Conditons 11-01-2024</t>
  </si>
  <si>
    <t>PRICE LIST INDIAN OIL CORPORATION LTD. DOPW PUNE DEPOT  W.E.F 11-01-2024</t>
  </si>
  <si>
    <t>PRICE LIST INDIAN OIL CORPORATION LTD. DOPW KOLHAPUR DEPOT  W.E.F 11-01-2024</t>
  </si>
  <si>
    <t>PRICE LIST INDIAN OIL CORPORATION LTD. EX. CS VASAI DEPOT  W.E.F 11-01-2024</t>
  </si>
  <si>
    <t>PRICE LIST INDIAN OIL CORPORATION LTD. RSC NASIK DEPOT  W.E. F. 11-01-2024</t>
  </si>
  <si>
    <t>PRICE LIST INDIAN OIL CORPORATION LTD. RSC VAPI DEPOT  W.E.F. 11-01-2024</t>
  </si>
  <si>
    <t>PRICE LIST INDIAN OIL CORPORATION LTD. DOPW DAMAN DEPOT  W.E.F 11-01-2024</t>
  </si>
  <si>
    <t>PRICE LIST INDIAN OIL CORPORATION LTD. EX. PANIPAT/PARADIP WORKS - SOLAN   W.E.F. 11-01-2024</t>
  </si>
  <si>
    <t>PRICE LIST INDIAN OIL CORPORATION LTD. EX. PANIPAT/PARADIP WORKS - BOISAR W.E.F. 11-01-2024</t>
  </si>
  <si>
    <t>PRICE LIST INDIAN OIL CORPORATION LTD. EX. PANIPAT/PARADIP WORKS - SILVASSA W.E.F. 11-01-2024</t>
  </si>
  <si>
    <t>PRICE LIST INDIAN OIL CORPORATION LTD. EX. PANIPAT/PARADIP WORKS - DAMAN W.E.F 11-01-2024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</si>
</sst>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b/>
      <sz val="11"/>
      <name val="Tahoma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/>
    </xf>
    <xf numFmtId="0" fontId="19" fillId="0" borderId="12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8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0" fillId="0" borderId="0" xfId="0" applyFont="1" applyFill="1" applyBorder="1" applyAlignment="1">
      <alignment/>
    </xf>
    <xf numFmtId="165" fontId="29" fillId="0" borderId="0" xfId="42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166" fontId="0" fillId="24" borderId="25" xfId="0" applyNumberFormat="1" applyFont="1" applyFill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6" fontId="43" fillId="24" borderId="12" xfId="0" applyNumberFormat="1" applyFont="1" applyFill="1" applyBorder="1" applyAlignment="1">
      <alignment/>
    </xf>
    <xf numFmtId="166" fontId="0" fillId="24" borderId="16" xfId="0" applyNumberFormat="1" applyFill="1" applyBorder="1" applyAlignment="1">
      <alignment horizontal="right"/>
    </xf>
    <xf numFmtId="0" fontId="22" fillId="24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49" fontId="0" fillId="24" borderId="21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166" fontId="0" fillId="24" borderId="16" xfId="0" applyNumberFormat="1" applyFill="1" applyBorder="1" applyAlignment="1">
      <alignment/>
    </xf>
    <xf numFmtId="166" fontId="0" fillId="24" borderId="16" xfId="0" applyNumberFormat="1" applyFill="1" applyBorder="1" applyAlignment="1">
      <alignment horizontal="center"/>
    </xf>
    <xf numFmtId="166" fontId="0" fillId="24" borderId="3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4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28" fillId="24" borderId="19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/>
    </xf>
    <xf numFmtId="49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66" fontId="0" fillId="24" borderId="1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28" fillId="0" borderId="46" xfId="0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166" fontId="0" fillId="24" borderId="47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/>
    </xf>
    <xf numFmtId="166" fontId="4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6" fontId="0" fillId="24" borderId="30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 horizontal="right"/>
    </xf>
    <xf numFmtId="0" fontId="42" fillId="25" borderId="12" xfId="0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right"/>
    </xf>
    <xf numFmtId="0" fontId="24" fillId="24" borderId="50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24" borderId="26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24" borderId="26" xfId="0" applyFont="1" applyFill="1" applyBorder="1" applyAlignment="1">
      <alignment/>
    </xf>
    <xf numFmtId="0" fontId="24" fillId="24" borderId="27" xfId="0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0" fontId="0" fillId="24" borderId="0" xfId="0" applyFill="1" applyAlignment="1">
      <alignment/>
    </xf>
    <xf numFmtId="166" fontId="0" fillId="24" borderId="12" xfId="0" applyNumberFormat="1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3" fillId="24" borderId="12" xfId="0" applyFont="1" applyFill="1" applyBorder="1" applyAlignment="1">
      <alignment horizontal="center"/>
    </xf>
    <xf numFmtId="166" fontId="43" fillId="24" borderId="25" xfId="0" applyNumberFormat="1" applyFont="1" applyFill="1" applyBorder="1" applyAlignment="1">
      <alignment/>
    </xf>
    <xf numFmtId="0" fontId="43" fillId="24" borderId="0" xfId="0" applyFont="1" applyFill="1" applyAlignment="1">
      <alignment/>
    </xf>
    <xf numFmtId="0" fontId="19" fillId="24" borderId="12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66" fontId="0" fillId="24" borderId="13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0" fillId="24" borderId="25" xfId="0" applyFont="1" applyFill="1" applyBorder="1" applyAlignment="1">
      <alignment horizontal="left"/>
    </xf>
    <xf numFmtId="2" fontId="0" fillId="24" borderId="25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4" fillId="24" borderId="4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ill="1" applyBorder="1" applyAlignment="1">
      <alignment/>
    </xf>
    <xf numFmtId="0" fontId="28" fillId="24" borderId="20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24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24" borderId="25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24" borderId="3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30" fillId="24" borderId="58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0" fillId="24" borderId="44" xfId="0" applyFill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0" fillId="0" borderId="44" xfId="0" applyFill="1" applyBorder="1" applyAlignment="1">
      <alignment/>
    </xf>
    <xf numFmtId="2" fontId="0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33" fillId="0" borderId="0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6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0" fillId="24" borderId="58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60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164" fontId="24" fillId="24" borderId="0" xfId="44" applyFont="1" applyFill="1" applyAlignment="1">
      <alignment horizontal="left"/>
    </xf>
    <xf numFmtId="0" fontId="22" fillId="24" borderId="62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44" applyFont="1" applyFill="1" applyAlignment="1">
      <alignment horizontal="left"/>
    </xf>
    <xf numFmtId="0" fontId="22" fillId="0" borderId="4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38100</xdr:rowOff>
    </xdr:from>
    <xdr:to>
      <xdr:col>7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19050</xdr:rowOff>
    </xdr:from>
    <xdr:to>
      <xdr:col>8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505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9525</xdr:rowOff>
    </xdr:from>
    <xdr:to>
      <xdr:col>7</xdr:col>
      <xdr:colOff>1228725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12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361950</xdr:colOff>
      <xdr:row>0</xdr:row>
      <xdr:rowOff>276225</xdr:rowOff>
    </xdr:to>
    <xdr:pic>
      <xdr:nvPicPr>
        <xdr:cNvPr id="6" name="Picture 4" descr="Thumbna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6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1.140625" style="99" bestFit="1" customWidth="1"/>
    <col min="2" max="2" width="26.7109375" style="99" customWidth="1"/>
    <col min="3" max="3" width="6.28125" style="99" bestFit="1" customWidth="1"/>
    <col min="4" max="4" width="16.7109375" style="99" bestFit="1" customWidth="1"/>
    <col min="5" max="5" width="11.00390625" style="99" customWidth="1"/>
    <col min="6" max="6" width="8.57421875" style="99" bestFit="1" customWidth="1"/>
    <col min="7" max="7" width="9.57421875" style="99" bestFit="1" customWidth="1"/>
    <col min="8" max="8" width="26.140625" style="99" customWidth="1"/>
    <col min="9" max="9" width="35.421875" style="99" bestFit="1" customWidth="1"/>
    <col min="10" max="10" width="16.28125" style="99" hidden="1" customWidth="1"/>
    <col min="11" max="11" width="4.421875" style="99" bestFit="1" customWidth="1"/>
    <col min="12" max="12" width="6.57421875" style="99" customWidth="1"/>
    <col min="13" max="13" width="9.57421875" style="99" bestFit="1" customWidth="1"/>
    <col min="14" max="14" width="9.140625" style="99" customWidth="1"/>
    <col min="15" max="15" width="9.57421875" style="99" bestFit="1" customWidth="1"/>
    <col min="16" max="16384" width="9.140625" style="99" customWidth="1"/>
  </cols>
  <sheetData>
    <row r="1" spans="1:11" ht="23.25">
      <c r="A1" s="354" t="s">
        <v>67</v>
      </c>
      <c r="B1" s="355"/>
      <c r="C1" s="355"/>
      <c r="D1" s="355"/>
      <c r="E1" s="355"/>
      <c r="F1" s="355"/>
      <c r="G1" s="355"/>
      <c r="H1" s="35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7"/>
      <c r="J2" s="127"/>
      <c r="K2" s="127"/>
    </row>
    <row r="3" spans="1:11" ht="15">
      <c r="A3" s="128"/>
      <c r="B3" s="351" t="s">
        <v>182</v>
      </c>
      <c r="C3" s="351"/>
      <c r="D3" s="351"/>
      <c r="E3" s="351"/>
      <c r="F3" s="351"/>
      <c r="G3" s="351"/>
      <c r="H3" s="351"/>
      <c r="I3" s="127"/>
      <c r="J3" s="127"/>
      <c r="K3" s="127"/>
    </row>
    <row r="4" spans="1:11" ht="15" customHeight="1">
      <c r="A4" s="128"/>
      <c r="B4" s="351" t="s">
        <v>183</v>
      </c>
      <c r="C4" s="351"/>
      <c r="D4" s="351"/>
      <c r="E4" s="351"/>
      <c r="F4" s="351"/>
      <c r="G4" s="351"/>
      <c r="H4" s="351"/>
      <c r="I4" s="127"/>
      <c r="J4" s="127"/>
      <c r="K4" s="127"/>
    </row>
    <row r="5" spans="1:11" ht="15">
      <c r="A5" s="128"/>
      <c r="B5" s="351" t="s">
        <v>66</v>
      </c>
      <c r="C5" s="351"/>
      <c r="D5" s="351"/>
      <c r="E5" s="351"/>
      <c r="F5" s="351"/>
      <c r="G5" s="351"/>
      <c r="H5" s="351"/>
      <c r="I5" s="127"/>
      <c r="J5" s="127"/>
      <c r="K5" s="127"/>
    </row>
    <row r="6" spans="1:11" ht="18.75" thickBot="1">
      <c r="A6" s="352" t="s">
        <v>155</v>
      </c>
      <c r="B6" s="353"/>
      <c r="C6" s="353"/>
      <c r="D6" s="353"/>
      <c r="E6" s="353"/>
      <c r="F6" s="353"/>
      <c r="G6" s="353"/>
      <c r="H6" s="353"/>
      <c r="I6" s="129"/>
      <c r="J6" s="129"/>
      <c r="K6" s="129"/>
    </row>
    <row r="7" spans="1:11" ht="13.5" thickBot="1">
      <c r="A7" s="130"/>
      <c r="B7" s="124"/>
      <c r="C7" s="124"/>
      <c r="D7" s="124"/>
      <c r="E7" s="124"/>
      <c r="F7" s="124"/>
      <c r="G7" s="124"/>
      <c r="H7" s="131"/>
      <c r="I7" s="130"/>
      <c r="J7" s="124"/>
      <c r="K7" s="131"/>
    </row>
    <row r="8" spans="1:11" ht="13.5" thickBot="1">
      <c r="A8" s="139"/>
      <c r="B8" s="127"/>
      <c r="C8" s="127"/>
      <c r="D8" s="127"/>
      <c r="E8" s="127"/>
      <c r="F8" s="127"/>
      <c r="G8" s="127"/>
      <c r="H8" s="140"/>
      <c r="I8" s="130"/>
      <c r="J8" s="124"/>
      <c r="K8" s="131"/>
    </row>
    <row r="9" spans="1:11" ht="16.5" customHeight="1" thickBot="1">
      <c r="A9" s="365" t="s">
        <v>194</v>
      </c>
      <c r="B9" s="366"/>
      <c r="C9" s="366"/>
      <c r="D9" s="366"/>
      <c r="E9" s="366"/>
      <c r="F9" s="366"/>
      <c r="G9" s="366"/>
      <c r="H9" s="367"/>
      <c r="I9" s="356" t="s">
        <v>94</v>
      </c>
      <c r="J9" s="357"/>
      <c r="K9" s="358"/>
    </row>
    <row r="10" spans="1:11" ht="16.5" customHeight="1" thickBot="1">
      <c r="A10" s="365" t="s">
        <v>21</v>
      </c>
      <c r="B10" s="366"/>
      <c r="C10" s="366"/>
      <c r="D10" s="366"/>
      <c r="E10" s="366"/>
      <c r="F10" s="366"/>
      <c r="G10" s="366"/>
      <c r="H10" s="367"/>
      <c r="I10" s="362"/>
      <c r="J10" s="363"/>
      <c r="K10" s="364"/>
    </row>
    <row r="11" spans="1:11" ht="17.25" thickBot="1">
      <c r="A11" s="370" t="s">
        <v>13</v>
      </c>
      <c r="B11" s="371"/>
      <c r="C11" s="84" t="s">
        <v>7</v>
      </c>
      <c r="D11" s="84" t="s">
        <v>144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5" ht="17.25" thickBot="1">
      <c r="A12" s="108" t="s">
        <v>122</v>
      </c>
      <c r="B12" s="66" t="s">
        <v>156</v>
      </c>
      <c r="C12" s="67">
        <v>11</v>
      </c>
      <c r="D12" s="182">
        <v>98469</v>
      </c>
      <c r="E12" s="68">
        <v>1100</v>
      </c>
      <c r="F12" s="68">
        <f>(D12-E12)*18%</f>
        <v>17526.42</v>
      </c>
      <c r="G12" s="109">
        <f>D12-E12+F12</f>
        <v>114895.42</v>
      </c>
      <c r="H12" s="110">
        <f>G12-F12</f>
        <v>97369</v>
      </c>
      <c r="I12" s="11" t="s">
        <v>95</v>
      </c>
      <c r="J12" s="12"/>
      <c r="K12" s="111">
        <v>300</v>
      </c>
      <c r="M12" s="182">
        <v>96469</v>
      </c>
      <c r="N12" s="101">
        <f>+D12-M12</f>
        <v>2000</v>
      </c>
      <c r="O12" s="101"/>
    </row>
    <row r="13" spans="1:15" ht="17.25" thickBot="1">
      <c r="A13" s="242" t="s">
        <v>122</v>
      </c>
      <c r="B13" s="145" t="s">
        <v>168</v>
      </c>
      <c r="C13" s="107">
        <v>20</v>
      </c>
      <c r="D13" s="182">
        <v>98469</v>
      </c>
      <c r="E13" s="68">
        <v>1100</v>
      </c>
      <c r="F13" s="68">
        <f>(D13-E13)*18%</f>
        <v>17526.42</v>
      </c>
      <c r="G13" s="109">
        <f>D13-E13+F13</f>
        <v>114895.42</v>
      </c>
      <c r="H13" s="110">
        <f>G13-F13</f>
        <v>97369</v>
      </c>
      <c r="I13" s="243" t="s">
        <v>96</v>
      </c>
      <c r="J13" s="13"/>
      <c r="K13" s="113">
        <v>400</v>
      </c>
      <c r="M13" s="182">
        <v>96469</v>
      </c>
      <c r="N13" s="101">
        <f aca="true" t="shared" si="0" ref="N13:N41">+D13-M13</f>
        <v>2000</v>
      </c>
      <c r="O13" s="101"/>
    </row>
    <row r="14" spans="1:15" ht="17.25" thickBot="1">
      <c r="A14" s="112" t="s">
        <v>122</v>
      </c>
      <c r="B14" s="71" t="s">
        <v>157</v>
      </c>
      <c r="C14" s="72" t="s">
        <v>78</v>
      </c>
      <c r="D14" s="181">
        <v>97669</v>
      </c>
      <c r="E14" s="68">
        <v>1100</v>
      </c>
      <c r="F14" s="68">
        <f aca="true" t="shared" si="1" ref="F14:F41">(D14-E14)*18%</f>
        <v>17382.42</v>
      </c>
      <c r="G14" s="109">
        <f aca="true" t="shared" si="2" ref="G14:G41">D14-E14+F14</f>
        <v>113951.42</v>
      </c>
      <c r="H14" s="110">
        <f aca="true" t="shared" si="3" ref="H14:H41">G14-F14</f>
        <v>96569</v>
      </c>
      <c r="I14" s="243" t="s">
        <v>97</v>
      </c>
      <c r="J14" s="13"/>
      <c r="K14" s="113">
        <v>500</v>
      </c>
      <c r="M14" s="181">
        <v>95669</v>
      </c>
      <c r="N14" s="101">
        <f t="shared" si="0"/>
        <v>2000</v>
      </c>
      <c r="O14" s="101"/>
    </row>
    <row r="15" spans="1:15" ht="17.25" thickBot="1">
      <c r="A15" s="112" t="s">
        <v>122</v>
      </c>
      <c r="B15" s="71" t="s">
        <v>158</v>
      </c>
      <c r="C15" s="72">
        <v>6</v>
      </c>
      <c r="D15" s="324">
        <v>97819</v>
      </c>
      <c r="E15" s="68">
        <v>1100</v>
      </c>
      <c r="F15" s="68">
        <f t="shared" si="1"/>
        <v>17409.42</v>
      </c>
      <c r="G15" s="109">
        <f t="shared" si="2"/>
        <v>114128.42</v>
      </c>
      <c r="H15" s="110">
        <f t="shared" si="3"/>
        <v>96719</v>
      </c>
      <c r="I15" s="243" t="s">
        <v>164</v>
      </c>
      <c r="J15" s="13"/>
      <c r="K15" s="113">
        <v>600</v>
      </c>
      <c r="M15" s="324">
        <v>95819</v>
      </c>
      <c r="N15" s="101">
        <f t="shared" si="0"/>
        <v>2000</v>
      </c>
      <c r="O15" s="101"/>
    </row>
    <row r="16" spans="1:15" s="189" customFormat="1" ht="17.25" thickBot="1">
      <c r="A16" s="112" t="s">
        <v>122</v>
      </c>
      <c r="B16" s="71" t="s">
        <v>16</v>
      </c>
      <c r="C16" s="72">
        <v>3</v>
      </c>
      <c r="D16" s="181">
        <v>98019</v>
      </c>
      <c r="E16" s="68">
        <v>1100</v>
      </c>
      <c r="F16" s="68">
        <f t="shared" si="1"/>
        <v>17445.42</v>
      </c>
      <c r="G16" s="109">
        <f t="shared" si="2"/>
        <v>114364.42</v>
      </c>
      <c r="H16" s="110">
        <f t="shared" si="3"/>
        <v>96919</v>
      </c>
      <c r="I16" s="243" t="s">
        <v>165</v>
      </c>
      <c r="J16" s="13"/>
      <c r="K16" s="113">
        <v>675</v>
      </c>
      <c r="M16" s="181">
        <v>96019</v>
      </c>
      <c r="N16" s="101">
        <f t="shared" si="0"/>
        <v>2000</v>
      </c>
      <c r="O16" s="101"/>
    </row>
    <row r="17" spans="1:15" ht="17.25" thickBot="1">
      <c r="A17" s="112" t="s">
        <v>122</v>
      </c>
      <c r="B17" s="71" t="s">
        <v>173</v>
      </c>
      <c r="C17" s="72">
        <v>60</v>
      </c>
      <c r="D17" s="181">
        <v>99969</v>
      </c>
      <c r="E17" s="68">
        <v>1100</v>
      </c>
      <c r="F17" s="68">
        <f>(D17-E17)*18%</f>
        <v>17796.42</v>
      </c>
      <c r="G17" s="109">
        <f>D17-E17+F17</f>
        <v>116665.42</v>
      </c>
      <c r="H17" s="110">
        <f>G17-F17</f>
        <v>98869</v>
      </c>
      <c r="I17" s="243" t="s">
        <v>98</v>
      </c>
      <c r="J17" s="228"/>
      <c r="K17" s="229">
        <v>700</v>
      </c>
      <c r="M17" s="181">
        <v>97969</v>
      </c>
      <c r="N17" s="101">
        <f t="shared" si="0"/>
        <v>2000</v>
      </c>
      <c r="O17" s="101"/>
    </row>
    <row r="18" spans="1:15" s="189" customFormat="1" ht="17.25" thickBot="1">
      <c r="A18" s="219" t="s">
        <v>122</v>
      </c>
      <c r="B18" s="179" t="s">
        <v>177</v>
      </c>
      <c r="C18" s="180">
        <v>7</v>
      </c>
      <c r="D18" s="181">
        <v>99469</v>
      </c>
      <c r="E18" s="211">
        <v>1100</v>
      </c>
      <c r="F18" s="211">
        <f>(D18-E18)*18%</f>
        <v>17706.42</v>
      </c>
      <c r="G18" s="212">
        <f>D18-E18+F18</f>
        <v>116075.42</v>
      </c>
      <c r="H18" s="213">
        <f>G18-F18</f>
        <v>98369</v>
      </c>
      <c r="I18" s="244" t="s">
        <v>99</v>
      </c>
      <c r="J18" s="319"/>
      <c r="K18" s="320">
        <v>800</v>
      </c>
      <c r="M18" s="181">
        <v>97469</v>
      </c>
      <c r="N18" s="101">
        <f t="shared" si="0"/>
        <v>2000</v>
      </c>
      <c r="O18" s="101"/>
    </row>
    <row r="19" spans="1:15" ht="17.25" thickBot="1">
      <c r="A19" s="219" t="s">
        <v>6</v>
      </c>
      <c r="B19" s="179" t="s">
        <v>159</v>
      </c>
      <c r="C19" s="180">
        <v>3</v>
      </c>
      <c r="D19" s="181">
        <v>98819</v>
      </c>
      <c r="E19" s="211">
        <v>1100</v>
      </c>
      <c r="F19" s="211">
        <f t="shared" si="1"/>
        <v>17589.42</v>
      </c>
      <c r="G19" s="212">
        <f t="shared" si="2"/>
        <v>115308.42</v>
      </c>
      <c r="H19" s="213">
        <f t="shared" si="3"/>
        <v>97719</v>
      </c>
      <c r="I19" s="244" t="s">
        <v>99</v>
      </c>
      <c r="J19" s="17"/>
      <c r="K19" s="115">
        <v>800</v>
      </c>
      <c r="M19" s="181">
        <v>96819</v>
      </c>
      <c r="N19" s="101">
        <f t="shared" si="0"/>
        <v>2000</v>
      </c>
      <c r="O19" s="101"/>
    </row>
    <row r="20" spans="1:15" ht="17.25" thickBot="1">
      <c r="A20" s="112" t="s">
        <v>15</v>
      </c>
      <c r="B20" s="71" t="s">
        <v>160</v>
      </c>
      <c r="C20" s="72">
        <v>11</v>
      </c>
      <c r="D20" s="181">
        <v>99819</v>
      </c>
      <c r="E20" s="68">
        <v>1100</v>
      </c>
      <c r="F20" s="68">
        <f t="shared" si="1"/>
        <v>17769.42</v>
      </c>
      <c r="G20" s="109">
        <f t="shared" si="2"/>
        <v>116488.42</v>
      </c>
      <c r="H20" s="110">
        <f t="shared" si="3"/>
        <v>98719</v>
      </c>
      <c r="I20" s="245" t="s">
        <v>100</v>
      </c>
      <c r="J20" s="129"/>
      <c r="K20" s="246">
        <v>900</v>
      </c>
      <c r="M20" s="181">
        <v>97819</v>
      </c>
      <c r="N20" s="101">
        <f t="shared" si="0"/>
        <v>2000</v>
      </c>
      <c r="O20" s="101"/>
    </row>
    <row r="21" spans="1:15" ht="17.25" thickBot="1">
      <c r="A21" s="112" t="s">
        <v>123</v>
      </c>
      <c r="B21" s="71" t="s">
        <v>62</v>
      </c>
      <c r="C21" s="72">
        <v>12</v>
      </c>
      <c r="D21" s="181">
        <v>106849</v>
      </c>
      <c r="E21" s="68">
        <v>1100</v>
      </c>
      <c r="F21" s="68">
        <f t="shared" si="1"/>
        <v>19034.82</v>
      </c>
      <c r="G21" s="109">
        <f t="shared" si="2"/>
        <v>124783.82</v>
      </c>
      <c r="H21" s="110">
        <f t="shared" si="3"/>
        <v>105749</v>
      </c>
      <c r="J21" s="15"/>
      <c r="K21" s="132"/>
      <c r="M21" s="181">
        <v>104849</v>
      </c>
      <c r="N21" s="101">
        <f t="shared" si="0"/>
        <v>2000</v>
      </c>
      <c r="O21" s="101"/>
    </row>
    <row r="22" spans="1:15" ht="17.25" thickBot="1">
      <c r="A22" s="112" t="s">
        <v>74</v>
      </c>
      <c r="B22" s="71" t="s">
        <v>73</v>
      </c>
      <c r="C22" s="72">
        <v>1.9</v>
      </c>
      <c r="D22" s="181">
        <v>107799</v>
      </c>
      <c r="E22" s="68">
        <v>1100</v>
      </c>
      <c r="F22" s="68">
        <f t="shared" si="1"/>
        <v>19205.82</v>
      </c>
      <c r="G22" s="109">
        <f t="shared" si="2"/>
        <v>125904.82</v>
      </c>
      <c r="H22" s="110">
        <f t="shared" si="3"/>
        <v>106699</v>
      </c>
      <c r="I22" s="15"/>
      <c r="J22" s="15"/>
      <c r="K22" s="132"/>
      <c r="M22" s="181">
        <v>105799</v>
      </c>
      <c r="N22" s="101">
        <f t="shared" si="0"/>
        <v>2000</v>
      </c>
      <c r="O22" s="101"/>
    </row>
    <row r="23" spans="1:15" ht="17.25" thickBot="1">
      <c r="A23" s="112" t="s">
        <v>123</v>
      </c>
      <c r="B23" s="71" t="s">
        <v>75</v>
      </c>
      <c r="C23" s="72"/>
      <c r="D23" s="181">
        <v>106049</v>
      </c>
      <c r="E23" s="68">
        <v>1100</v>
      </c>
      <c r="F23" s="68">
        <f t="shared" si="1"/>
        <v>18890.82</v>
      </c>
      <c r="G23" s="109">
        <f t="shared" si="2"/>
        <v>123839.82</v>
      </c>
      <c r="H23" s="110">
        <f t="shared" si="3"/>
        <v>104949</v>
      </c>
      <c r="I23" s="15"/>
      <c r="J23" s="15"/>
      <c r="K23" s="132"/>
      <c r="M23" s="181">
        <v>104049</v>
      </c>
      <c r="N23" s="101">
        <f t="shared" si="0"/>
        <v>2000</v>
      </c>
      <c r="O23" s="101"/>
    </row>
    <row r="24" spans="1:15" s="189" customFormat="1" ht="17.25" thickBot="1">
      <c r="A24" s="219" t="s">
        <v>123</v>
      </c>
      <c r="B24" s="179" t="s">
        <v>175</v>
      </c>
      <c r="C24" s="180">
        <v>30</v>
      </c>
      <c r="D24" s="181">
        <v>107869</v>
      </c>
      <c r="E24" s="211">
        <v>1100</v>
      </c>
      <c r="F24" s="211">
        <f t="shared" si="1"/>
        <v>19218.42</v>
      </c>
      <c r="G24" s="212">
        <f t="shared" si="2"/>
        <v>125987.42</v>
      </c>
      <c r="H24" s="213">
        <f t="shared" si="3"/>
        <v>106769</v>
      </c>
      <c r="I24" s="214"/>
      <c r="J24" s="214"/>
      <c r="K24" s="215"/>
      <c r="M24" s="181">
        <v>105869</v>
      </c>
      <c r="N24" s="101">
        <f t="shared" si="0"/>
        <v>2000</v>
      </c>
      <c r="O24" s="101"/>
    </row>
    <row r="25" spans="1:15" s="39" customFormat="1" ht="13.5" thickBot="1">
      <c r="A25" s="218" t="s">
        <v>123</v>
      </c>
      <c r="B25" s="334" t="s">
        <v>180</v>
      </c>
      <c r="C25" s="180"/>
      <c r="D25" s="181">
        <v>109639</v>
      </c>
      <c r="E25" s="211">
        <v>1100</v>
      </c>
      <c r="F25" s="211">
        <f t="shared" si="1"/>
        <v>19537.02</v>
      </c>
      <c r="G25" s="212">
        <f t="shared" si="2"/>
        <v>128076.02</v>
      </c>
      <c r="H25" s="213">
        <f t="shared" si="3"/>
        <v>108539</v>
      </c>
      <c r="I25" s="184"/>
      <c r="J25" s="181"/>
      <c r="K25" s="336"/>
      <c r="L25" s="266"/>
      <c r="M25" s="181">
        <v>107639</v>
      </c>
      <c r="N25" s="101">
        <f t="shared" si="0"/>
        <v>2000</v>
      </c>
      <c r="O25" s="101"/>
    </row>
    <row r="26" spans="1:15" ht="17.25" thickBot="1">
      <c r="A26" s="112" t="s">
        <v>80</v>
      </c>
      <c r="B26" s="71" t="s">
        <v>81</v>
      </c>
      <c r="C26" s="72">
        <v>12</v>
      </c>
      <c r="D26" s="181">
        <v>102949</v>
      </c>
      <c r="E26" s="68">
        <v>1100</v>
      </c>
      <c r="F26" s="68">
        <f t="shared" si="1"/>
        <v>18332.82</v>
      </c>
      <c r="G26" s="109">
        <f t="shared" si="2"/>
        <v>120181.82</v>
      </c>
      <c r="H26" s="110">
        <f t="shared" si="3"/>
        <v>101849</v>
      </c>
      <c r="I26" s="15"/>
      <c r="J26" s="15"/>
      <c r="K26" s="132"/>
      <c r="M26" s="181">
        <v>100949</v>
      </c>
      <c r="N26" s="101">
        <f t="shared" si="0"/>
        <v>2000</v>
      </c>
      <c r="O26" s="101"/>
    </row>
    <row r="27" spans="1:15" ht="17.25" thickBot="1">
      <c r="A27" s="112" t="s">
        <v>127</v>
      </c>
      <c r="B27" s="71" t="s">
        <v>176</v>
      </c>
      <c r="C27" s="72">
        <v>25</v>
      </c>
      <c r="D27" s="181">
        <v>103239</v>
      </c>
      <c r="E27" s="68">
        <v>1100</v>
      </c>
      <c r="F27" s="68">
        <f t="shared" si="1"/>
        <v>18385.02</v>
      </c>
      <c r="G27" s="109">
        <f t="shared" si="2"/>
        <v>120524.02</v>
      </c>
      <c r="H27" s="110">
        <f t="shared" si="3"/>
        <v>102139</v>
      </c>
      <c r="I27" s="15"/>
      <c r="J27" s="15"/>
      <c r="K27" s="132"/>
      <c r="M27" s="181">
        <v>101239</v>
      </c>
      <c r="N27" s="101">
        <f t="shared" si="0"/>
        <v>2000</v>
      </c>
      <c r="O27" s="101"/>
    </row>
    <row r="28" spans="1:15" ht="17.25" thickBot="1">
      <c r="A28" s="112" t="s">
        <v>127</v>
      </c>
      <c r="B28" s="329" t="s">
        <v>181</v>
      </c>
      <c r="C28" s="72"/>
      <c r="D28" s="181">
        <v>102299</v>
      </c>
      <c r="E28" s="68">
        <v>1100</v>
      </c>
      <c r="F28" s="68">
        <f>(D28-E28)*18%</f>
        <v>18215.82</v>
      </c>
      <c r="G28" s="109">
        <f>D28-E28+F28</f>
        <v>119414.82</v>
      </c>
      <c r="H28" s="110">
        <f>G28-F28</f>
        <v>101199</v>
      </c>
      <c r="I28" s="15"/>
      <c r="J28" s="15"/>
      <c r="K28" s="132"/>
      <c r="M28" s="181">
        <v>100299</v>
      </c>
      <c r="N28" s="101">
        <f t="shared" si="0"/>
        <v>2000</v>
      </c>
      <c r="O28" s="101"/>
    </row>
    <row r="29" spans="1:15" ht="17.25" thickBot="1">
      <c r="A29" s="112" t="s">
        <v>80</v>
      </c>
      <c r="B29" s="71" t="s">
        <v>120</v>
      </c>
      <c r="C29" s="72">
        <v>10</v>
      </c>
      <c r="D29" s="324">
        <v>104749</v>
      </c>
      <c r="E29" s="68">
        <v>1100</v>
      </c>
      <c r="F29" s="68">
        <f t="shared" si="1"/>
        <v>18656.82</v>
      </c>
      <c r="G29" s="109">
        <f t="shared" si="2"/>
        <v>122305.82</v>
      </c>
      <c r="H29" s="110">
        <f t="shared" si="3"/>
        <v>103649</v>
      </c>
      <c r="I29" s="15"/>
      <c r="J29" s="15"/>
      <c r="K29" s="132"/>
      <c r="M29" s="181">
        <v>102749</v>
      </c>
      <c r="N29" s="101">
        <f t="shared" si="0"/>
        <v>2000</v>
      </c>
      <c r="O29" s="101"/>
    </row>
    <row r="30" spans="1:15" ht="17.25" thickBot="1">
      <c r="A30" s="112" t="s">
        <v>80</v>
      </c>
      <c r="B30" s="71" t="s">
        <v>64</v>
      </c>
      <c r="C30" s="72">
        <v>3</v>
      </c>
      <c r="D30" s="181">
        <v>102949</v>
      </c>
      <c r="E30" s="68">
        <v>1100</v>
      </c>
      <c r="F30" s="68">
        <f t="shared" si="1"/>
        <v>18332.82</v>
      </c>
      <c r="G30" s="109">
        <f t="shared" si="2"/>
        <v>120181.82</v>
      </c>
      <c r="H30" s="110">
        <f t="shared" si="3"/>
        <v>101849</v>
      </c>
      <c r="I30" s="15"/>
      <c r="J30" s="15"/>
      <c r="K30" s="132"/>
      <c r="M30" s="181">
        <v>100949</v>
      </c>
      <c r="N30" s="101">
        <f t="shared" si="0"/>
        <v>2000</v>
      </c>
      <c r="O30" s="101"/>
    </row>
    <row r="31" spans="1:15" s="189" customFormat="1" ht="17.25" thickBot="1">
      <c r="A31" s="112" t="s">
        <v>80</v>
      </c>
      <c r="B31" s="71" t="s">
        <v>70</v>
      </c>
      <c r="C31" s="72">
        <v>8</v>
      </c>
      <c r="D31" s="181">
        <v>106299</v>
      </c>
      <c r="E31" s="68">
        <v>1100</v>
      </c>
      <c r="F31" s="68">
        <f t="shared" si="1"/>
        <v>18935.82</v>
      </c>
      <c r="G31" s="109">
        <f t="shared" si="2"/>
        <v>124134.82</v>
      </c>
      <c r="H31" s="110">
        <f t="shared" si="3"/>
        <v>105199</v>
      </c>
      <c r="I31" s="214"/>
      <c r="J31" s="214"/>
      <c r="K31" s="215"/>
      <c r="M31" s="181">
        <v>104299</v>
      </c>
      <c r="N31" s="101">
        <f t="shared" si="0"/>
        <v>2000</v>
      </c>
      <c r="O31" s="101"/>
    </row>
    <row r="32" spans="1:15" ht="17.25" thickBot="1">
      <c r="A32" s="112" t="s">
        <v>80</v>
      </c>
      <c r="B32" s="71" t="s">
        <v>79</v>
      </c>
      <c r="C32" s="72"/>
      <c r="D32" s="181">
        <v>105499</v>
      </c>
      <c r="E32" s="68">
        <v>1100</v>
      </c>
      <c r="F32" s="68">
        <f t="shared" si="1"/>
        <v>18791.82</v>
      </c>
      <c r="G32" s="109">
        <f t="shared" si="2"/>
        <v>123190.82</v>
      </c>
      <c r="H32" s="110">
        <f t="shared" si="3"/>
        <v>104399</v>
      </c>
      <c r="I32" s="15"/>
      <c r="J32" s="15"/>
      <c r="K32" s="132"/>
      <c r="M32" s="181">
        <v>103499</v>
      </c>
      <c r="N32" s="101">
        <f t="shared" si="0"/>
        <v>2000</v>
      </c>
      <c r="O32" s="101"/>
    </row>
    <row r="33" spans="1:15" ht="17.25" thickBot="1">
      <c r="A33" s="112" t="s">
        <v>127</v>
      </c>
      <c r="B33" s="71" t="s">
        <v>179</v>
      </c>
      <c r="C33" s="72">
        <v>30</v>
      </c>
      <c r="D33" s="181">
        <v>107049</v>
      </c>
      <c r="E33" s="68">
        <v>1100</v>
      </c>
      <c r="F33" s="68">
        <f t="shared" si="1"/>
        <v>19070.82</v>
      </c>
      <c r="G33" s="109">
        <f t="shared" si="2"/>
        <v>125019.82</v>
      </c>
      <c r="H33" s="110">
        <f t="shared" si="3"/>
        <v>105949</v>
      </c>
      <c r="I33" s="15"/>
      <c r="J33" s="15"/>
      <c r="K33" s="132"/>
      <c r="M33" s="181">
        <v>105049</v>
      </c>
      <c r="N33" s="101">
        <f t="shared" si="0"/>
        <v>2000</v>
      </c>
      <c r="O33" s="101"/>
    </row>
    <row r="34" spans="1:15" ht="17.25" thickBot="1">
      <c r="A34" s="219" t="s">
        <v>127</v>
      </c>
      <c r="B34" s="179" t="s">
        <v>128</v>
      </c>
      <c r="C34" s="180">
        <v>40</v>
      </c>
      <c r="D34" s="181">
        <v>104399</v>
      </c>
      <c r="E34" s="211">
        <v>1100</v>
      </c>
      <c r="F34" s="211">
        <f t="shared" si="1"/>
        <v>18593.82</v>
      </c>
      <c r="G34" s="212">
        <f t="shared" si="2"/>
        <v>121892.82</v>
      </c>
      <c r="H34" s="213">
        <f t="shared" si="3"/>
        <v>103299</v>
      </c>
      <c r="I34" s="15"/>
      <c r="J34" s="15"/>
      <c r="K34" s="132"/>
      <c r="M34" s="181">
        <v>102399</v>
      </c>
      <c r="N34" s="101">
        <f t="shared" si="0"/>
        <v>2000</v>
      </c>
      <c r="O34" s="101"/>
    </row>
    <row r="35" spans="1:15" ht="17.25" thickBot="1">
      <c r="A35" s="112" t="s">
        <v>127</v>
      </c>
      <c r="B35" s="71" t="s">
        <v>167</v>
      </c>
      <c r="C35" s="72">
        <v>1.6</v>
      </c>
      <c r="D35" s="181">
        <v>104399</v>
      </c>
      <c r="E35" s="68">
        <v>1100</v>
      </c>
      <c r="F35" s="68">
        <f t="shared" si="1"/>
        <v>18593.82</v>
      </c>
      <c r="G35" s="109">
        <f t="shared" si="2"/>
        <v>121892.82</v>
      </c>
      <c r="H35" s="110">
        <f t="shared" si="3"/>
        <v>103299</v>
      </c>
      <c r="I35" s="15"/>
      <c r="J35" s="15"/>
      <c r="K35" s="132"/>
      <c r="M35" s="181">
        <v>102399</v>
      </c>
      <c r="N35" s="101">
        <f t="shared" si="0"/>
        <v>2000</v>
      </c>
      <c r="O35" s="101"/>
    </row>
    <row r="36" spans="1:15" ht="17.25" thickBot="1">
      <c r="A36" s="112" t="s">
        <v>127</v>
      </c>
      <c r="B36" s="71" t="s">
        <v>126</v>
      </c>
      <c r="C36" s="72">
        <v>8</v>
      </c>
      <c r="D36" s="181">
        <v>102979</v>
      </c>
      <c r="E36" s="68">
        <v>1100</v>
      </c>
      <c r="F36" s="68">
        <f t="shared" si="1"/>
        <v>18338.219999999998</v>
      </c>
      <c r="G36" s="109">
        <f t="shared" si="2"/>
        <v>120217.22</v>
      </c>
      <c r="H36" s="110">
        <f t="shared" si="3"/>
        <v>101879</v>
      </c>
      <c r="I36" s="15"/>
      <c r="J36" s="15"/>
      <c r="K36" s="132"/>
      <c r="M36" s="181">
        <v>100979</v>
      </c>
      <c r="N36" s="101">
        <f t="shared" si="0"/>
        <v>2000</v>
      </c>
      <c r="O36" s="101"/>
    </row>
    <row r="37" spans="1:15" ht="17.25" thickBot="1">
      <c r="A37" s="112" t="s">
        <v>127</v>
      </c>
      <c r="B37" s="71" t="s">
        <v>129</v>
      </c>
      <c r="C37" s="72">
        <v>65</v>
      </c>
      <c r="D37" s="181">
        <v>104449</v>
      </c>
      <c r="E37" s="68">
        <v>1100</v>
      </c>
      <c r="F37" s="68">
        <f t="shared" si="1"/>
        <v>18602.82</v>
      </c>
      <c r="G37" s="109">
        <f t="shared" si="2"/>
        <v>121951.82</v>
      </c>
      <c r="H37" s="110">
        <f t="shared" si="3"/>
        <v>103349</v>
      </c>
      <c r="I37" s="15"/>
      <c r="J37" s="15"/>
      <c r="K37" s="132"/>
      <c r="M37" s="181">
        <v>102449</v>
      </c>
      <c r="N37" s="101">
        <f t="shared" si="0"/>
        <v>2000</v>
      </c>
      <c r="O37" s="101"/>
    </row>
    <row r="38" spans="1:15" ht="17.25" thickBot="1">
      <c r="A38" s="112" t="s">
        <v>127</v>
      </c>
      <c r="B38" s="71" t="s">
        <v>130</v>
      </c>
      <c r="C38" s="72">
        <v>55</v>
      </c>
      <c r="D38" s="181">
        <v>104449</v>
      </c>
      <c r="E38" s="68">
        <v>1100</v>
      </c>
      <c r="F38" s="68">
        <f t="shared" si="1"/>
        <v>18602.82</v>
      </c>
      <c r="G38" s="109">
        <f t="shared" si="2"/>
        <v>121951.82</v>
      </c>
      <c r="H38" s="110">
        <f t="shared" si="3"/>
        <v>103349</v>
      </c>
      <c r="I38" s="15"/>
      <c r="J38" s="15"/>
      <c r="K38" s="132"/>
      <c r="M38" s="181">
        <v>102449</v>
      </c>
      <c r="N38" s="101">
        <f t="shared" si="0"/>
        <v>2000</v>
      </c>
      <c r="O38" s="101"/>
    </row>
    <row r="39" spans="1:15" s="189" customFormat="1" ht="17.25" thickBot="1">
      <c r="A39" s="133" t="s">
        <v>132</v>
      </c>
      <c r="B39" s="134" t="s">
        <v>131</v>
      </c>
      <c r="C39" s="135">
        <v>3</v>
      </c>
      <c r="D39" s="181">
        <v>102319</v>
      </c>
      <c r="E39" s="68">
        <v>1100</v>
      </c>
      <c r="F39" s="68">
        <f t="shared" si="1"/>
        <v>18219.42</v>
      </c>
      <c r="G39" s="109">
        <f t="shared" si="2"/>
        <v>119438.42</v>
      </c>
      <c r="H39" s="110">
        <f t="shared" si="3"/>
        <v>101219</v>
      </c>
      <c r="I39" s="15"/>
      <c r="J39" s="15"/>
      <c r="K39" s="132"/>
      <c r="M39" s="181">
        <v>100319</v>
      </c>
      <c r="N39" s="101">
        <f t="shared" si="0"/>
        <v>2000</v>
      </c>
      <c r="O39" s="101"/>
    </row>
    <row r="40" spans="1:15" ht="17.25" thickBot="1">
      <c r="A40" s="208"/>
      <c r="B40" s="209" t="s">
        <v>161</v>
      </c>
      <c r="C40" s="210"/>
      <c r="D40" s="181">
        <v>103219</v>
      </c>
      <c r="E40" s="211">
        <v>1100</v>
      </c>
      <c r="F40" s="211">
        <f t="shared" si="1"/>
        <v>18381.42</v>
      </c>
      <c r="G40" s="212">
        <f t="shared" si="2"/>
        <v>120500.42</v>
      </c>
      <c r="H40" s="213">
        <f>G40-F40</f>
        <v>102119</v>
      </c>
      <c r="I40" s="15"/>
      <c r="J40" s="214"/>
      <c r="K40" s="215"/>
      <c r="M40" s="181">
        <v>101219</v>
      </c>
      <c r="N40" s="101">
        <f t="shared" si="0"/>
        <v>2000</v>
      </c>
      <c r="O40" s="101"/>
    </row>
    <row r="41" spans="1:15" ht="17.25" thickBot="1">
      <c r="A41" s="136" t="s">
        <v>76</v>
      </c>
      <c r="B41" s="137" t="s">
        <v>162</v>
      </c>
      <c r="C41" s="77" t="s">
        <v>77</v>
      </c>
      <c r="D41" s="181">
        <v>103219</v>
      </c>
      <c r="E41" s="167">
        <v>1100</v>
      </c>
      <c r="F41" s="68">
        <f t="shared" si="1"/>
        <v>18381.42</v>
      </c>
      <c r="G41" s="109">
        <f t="shared" si="2"/>
        <v>120500.42</v>
      </c>
      <c r="H41" s="168">
        <f t="shared" si="3"/>
        <v>102119</v>
      </c>
      <c r="I41" s="214"/>
      <c r="M41" s="181">
        <v>101219</v>
      </c>
      <c r="N41" s="101">
        <f t="shared" si="0"/>
        <v>2000</v>
      </c>
      <c r="O41" s="101"/>
    </row>
    <row r="42" spans="2:13" ht="13.5" thickBot="1">
      <c r="B42" s="100"/>
      <c r="D42" s="101"/>
      <c r="E42" s="101"/>
      <c r="F42" s="101"/>
      <c r="G42" s="169"/>
      <c r="I42" s="130"/>
      <c r="J42" s="124"/>
      <c r="K42" s="131"/>
      <c r="M42" s="101"/>
    </row>
    <row r="43" spans="1:11" ht="18.75" customHeight="1" thickBot="1">
      <c r="A43" s="365" t="s">
        <v>17</v>
      </c>
      <c r="B43" s="366"/>
      <c r="C43" s="366"/>
      <c r="D43" s="366"/>
      <c r="E43" s="366"/>
      <c r="F43" s="366"/>
      <c r="G43" s="366"/>
      <c r="H43" s="367"/>
      <c r="I43" s="356" t="s">
        <v>169</v>
      </c>
      <c r="J43" s="357"/>
      <c r="K43" s="358"/>
    </row>
    <row r="44" spans="1:11" ht="13.5" customHeight="1" thickBot="1">
      <c r="A44" s="368" t="s">
        <v>13</v>
      </c>
      <c r="B44" s="369"/>
      <c r="C44" s="138" t="s">
        <v>7</v>
      </c>
      <c r="D44" s="84" t="s">
        <v>144</v>
      </c>
      <c r="E44" s="84" t="s">
        <v>14</v>
      </c>
      <c r="F44" s="84" t="s">
        <v>133</v>
      </c>
      <c r="G44" s="84" t="s">
        <v>1</v>
      </c>
      <c r="H44" s="52" t="s">
        <v>52</v>
      </c>
      <c r="I44" s="359"/>
      <c r="J44" s="360"/>
      <c r="K44" s="361"/>
    </row>
    <row r="45" spans="1:15" s="114" customFormat="1" ht="13.5" customHeight="1" thickBot="1">
      <c r="A45" s="108" t="s">
        <v>6</v>
      </c>
      <c r="B45" s="66" t="s">
        <v>18</v>
      </c>
      <c r="C45" s="67">
        <v>0.9</v>
      </c>
      <c r="D45" s="182">
        <v>101466</v>
      </c>
      <c r="E45" s="68">
        <v>1100</v>
      </c>
      <c r="F45" s="68">
        <f aca="true" t="shared" si="4" ref="F45:F63">(D45-E45)*18%</f>
        <v>18065.88</v>
      </c>
      <c r="G45" s="109">
        <f aca="true" t="shared" si="5" ref="G45:G63">D45-E45+F45</f>
        <v>118431.88</v>
      </c>
      <c r="H45" s="110">
        <f>G45-F45</f>
        <v>100366</v>
      </c>
      <c r="I45" s="359"/>
      <c r="J45" s="360"/>
      <c r="K45" s="361"/>
      <c r="M45" s="182">
        <v>101466</v>
      </c>
      <c r="N45" s="264">
        <f>+D45-M45</f>
        <v>0</v>
      </c>
      <c r="O45" s="264"/>
    </row>
    <row r="46" spans="1:15" ht="17.25" thickBot="1">
      <c r="A46" s="112" t="s">
        <v>83</v>
      </c>
      <c r="B46" s="71" t="s">
        <v>82</v>
      </c>
      <c r="C46" s="72">
        <v>1.2</v>
      </c>
      <c r="D46" s="181">
        <v>98732</v>
      </c>
      <c r="E46" s="68">
        <v>1100</v>
      </c>
      <c r="F46" s="68">
        <f t="shared" si="4"/>
        <v>17573.76</v>
      </c>
      <c r="G46" s="109">
        <f t="shared" si="5"/>
        <v>115205.76</v>
      </c>
      <c r="H46" s="110">
        <f aca="true" t="shared" si="6" ref="H46:H63">G46-F46</f>
        <v>97632</v>
      </c>
      <c r="I46" s="11" t="s">
        <v>166</v>
      </c>
      <c r="J46" s="13"/>
      <c r="K46" s="111">
        <v>150</v>
      </c>
      <c r="M46" s="181">
        <v>98732</v>
      </c>
      <c r="N46" s="264">
        <f aca="true" t="shared" si="7" ref="N46:N63">+D46-M46</f>
        <v>0</v>
      </c>
      <c r="O46" s="264"/>
    </row>
    <row r="47" spans="1:15" ht="17.25" thickBot="1">
      <c r="A47" s="112" t="s">
        <v>5</v>
      </c>
      <c r="B47" s="71" t="s">
        <v>137</v>
      </c>
      <c r="C47" s="72">
        <v>2.7</v>
      </c>
      <c r="D47" s="181">
        <v>94876</v>
      </c>
      <c r="E47" s="68">
        <v>1100</v>
      </c>
      <c r="F47" s="68">
        <f t="shared" si="4"/>
        <v>16879.68</v>
      </c>
      <c r="G47" s="109">
        <f t="shared" si="5"/>
        <v>110655.68</v>
      </c>
      <c r="H47" s="110">
        <f>G47-F47</f>
        <v>93776</v>
      </c>
      <c r="I47" s="11" t="s">
        <v>101</v>
      </c>
      <c r="J47" s="13"/>
      <c r="K47" s="111">
        <v>300</v>
      </c>
      <c r="M47" s="181">
        <v>94876</v>
      </c>
      <c r="N47" s="264">
        <f t="shared" si="7"/>
        <v>0</v>
      </c>
      <c r="O47" s="264"/>
    </row>
    <row r="48" spans="1:15" ht="17.25" thickBot="1">
      <c r="A48" s="112" t="s">
        <v>5</v>
      </c>
      <c r="B48" s="96" t="s">
        <v>10</v>
      </c>
      <c r="C48" s="72">
        <v>8</v>
      </c>
      <c r="D48" s="181">
        <v>95026</v>
      </c>
      <c r="E48" s="68">
        <v>1100</v>
      </c>
      <c r="F48" s="68">
        <f t="shared" si="4"/>
        <v>16906.68</v>
      </c>
      <c r="G48" s="109">
        <f t="shared" si="5"/>
        <v>110832.68</v>
      </c>
      <c r="H48" s="110">
        <f t="shared" si="6"/>
        <v>93926</v>
      </c>
      <c r="I48" s="243" t="s">
        <v>102</v>
      </c>
      <c r="J48" s="13"/>
      <c r="K48" s="113">
        <v>400</v>
      </c>
      <c r="M48" s="181">
        <v>95026</v>
      </c>
      <c r="N48" s="264">
        <f t="shared" si="7"/>
        <v>0</v>
      </c>
      <c r="O48" s="264"/>
    </row>
    <row r="49" spans="1:15" s="114" customFormat="1" ht="17.25" thickBot="1">
      <c r="A49" s="112" t="s">
        <v>5</v>
      </c>
      <c r="B49" s="96" t="s">
        <v>84</v>
      </c>
      <c r="C49" s="72">
        <v>8</v>
      </c>
      <c r="D49" s="181">
        <v>96376</v>
      </c>
      <c r="E49" s="68">
        <v>1100</v>
      </c>
      <c r="F49" s="68">
        <f t="shared" si="4"/>
        <v>17149.68</v>
      </c>
      <c r="G49" s="109">
        <f t="shared" si="5"/>
        <v>112425.68</v>
      </c>
      <c r="H49" s="110">
        <f t="shared" si="6"/>
        <v>95276</v>
      </c>
      <c r="I49" s="243" t="s">
        <v>103</v>
      </c>
      <c r="J49" s="13"/>
      <c r="K49" s="113">
        <v>500</v>
      </c>
      <c r="M49" s="181">
        <v>96376</v>
      </c>
      <c r="N49" s="264">
        <f t="shared" si="7"/>
        <v>0</v>
      </c>
      <c r="O49" s="264"/>
    </row>
    <row r="50" spans="1:15" s="78" customFormat="1" ht="17.25" thickBot="1">
      <c r="A50" s="112" t="s">
        <v>19</v>
      </c>
      <c r="B50" s="96" t="s">
        <v>69</v>
      </c>
      <c r="C50" s="72">
        <v>18</v>
      </c>
      <c r="D50" s="181">
        <v>97822</v>
      </c>
      <c r="E50" s="68">
        <v>1100</v>
      </c>
      <c r="F50" s="68">
        <f t="shared" si="4"/>
        <v>17409.96</v>
      </c>
      <c r="G50" s="109">
        <f t="shared" si="5"/>
        <v>114131.95999999999</v>
      </c>
      <c r="H50" s="110">
        <f t="shared" si="6"/>
        <v>96722</v>
      </c>
      <c r="I50" s="243" t="s">
        <v>104</v>
      </c>
      <c r="J50" s="13"/>
      <c r="K50" s="113">
        <v>600</v>
      </c>
      <c r="M50" s="181">
        <v>97822</v>
      </c>
      <c r="N50" s="264">
        <f t="shared" si="7"/>
        <v>0</v>
      </c>
      <c r="O50" s="264"/>
    </row>
    <row r="51" spans="1:15" s="78" customFormat="1" ht="17.25" thickBot="1">
      <c r="A51" s="112" t="s">
        <v>8</v>
      </c>
      <c r="B51" s="71" t="s">
        <v>154</v>
      </c>
      <c r="C51" s="72">
        <v>1.2</v>
      </c>
      <c r="D51" s="181">
        <v>97656</v>
      </c>
      <c r="E51" s="68">
        <v>1100</v>
      </c>
      <c r="F51" s="68">
        <f t="shared" si="4"/>
        <v>17380.079999999998</v>
      </c>
      <c r="G51" s="109">
        <f t="shared" si="5"/>
        <v>113936.08</v>
      </c>
      <c r="H51" s="110">
        <f t="shared" si="6"/>
        <v>96556</v>
      </c>
      <c r="I51" s="243" t="s">
        <v>105</v>
      </c>
      <c r="J51" s="13"/>
      <c r="K51" s="113">
        <v>700</v>
      </c>
      <c r="M51" s="181">
        <v>97656</v>
      </c>
      <c r="N51" s="264">
        <f t="shared" si="7"/>
        <v>0</v>
      </c>
      <c r="O51" s="264"/>
    </row>
    <row r="52" spans="1:15" s="78" customFormat="1" ht="17.25" thickBot="1">
      <c r="A52" s="219"/>
      <c r="B52" s="179" t="s">
        <v>153</v>
      </c>
      <c r="C52" s="180">
        <v>0.2</v>
      </c>
      <c r="D52" s="181">
        <v>100107</v>
      </c>
      <c r="E52" s="211">
        <v>1100</v>
      </c>
      <c r="F52" s="211">
        <f>(D52-E52)*18%</f>
        <v>17821.26</v>
      </c>
      <c r="G52" s="212">
        <f>D52-E52+F52</f>
        <v>116828.26</v>
      </c>
      <c r="H52" s="213">
        <f>G52-F52</f>
        <v>99007</v>
      </c>
      <c r="I52" s="244" t="s">
        <v>106</v>
      </c>
      <c r="J52" s="319"/>
      <c r="K52" s="229">
        <v>750</v>
      </c>
      <c r="L52" s="184"/>
      <c r="M52" s="181">
        <v>100107</v>
      </c>
      <c r="N52" s="264">
        <f t="shared" si="7"/>
        <v>0</v>
      </c>
      <c r="O52" s="264"/>
    </row>
    <row r="53" spans="1:15" s="78" customFormat="1" ht="17.25" thickBot="1">
      <c r="A53" s="112" t="s">
        <v>54</v>
      </c>
      <c r="B53" s="71" t="s">
        <v>53</v>
      </c>
      <c r="C53" s="72">
        <v>0.35</v>
      </c>
      <c r="D53" s="181">
        <v>99653</v>
      </c>
      <c r="E53" s="68">
        <v>1100</v>
      </c>
      <c r="F53" s="68">
        <f t="shared" si="4"/>
        <v>17739.54</v>
      </c>
      <c r="G53" s="109">
        <f t="shared" si="5"/>
        <v>116292.54000000001</v>
      </c>
      <c r="H53" s="110">
        <f t="shared" si="6"/>
        <v>98553</v>
      </c>
      <c r="I53" s="245" t="s">
        <v>107</v>
      </c>
      <c r="J53" s="247"/>
      <c r="K53" s="115">
        <v>800</v>
      </c>
      <c r="M53" s="181">
        <v>99653</v>
      </c>
      <c r="N53" s="264">
        <f t="shared" si="7"/>
        <v>0</v>
      </c>
      <c r="O53" s="264"/>
    </row>
    <row r="54" spans="1:15" s="78" customFormat="1" ht="13.5" thickBot="1">
      <c r="A54" s="112" t="s">
        <v>9</v>
      </c>
      <c r="B54" s="74" t="s">
        <v>89</v>
      </c>
      <c r="C54" s="72">
        <v>0.28</v>
      </c>
      <c r="D54" s="181">
        <v>101766</v>
      </c>
      <c r="E54" s="68">
        <v>1100</v>
      </c>
      <c r="F54" s="68">
        <f t="shared" si="4"/>
        <v>18119.88</v>
      </c>
      <c r="G54" s="109">
        <f t="shared" si="5"/>
        <v>118785.88</v>
      </c>
      <c r="H54" s="110">
        <f t="shared" si="6"/>
        <v>100666</v>
      </c>
      <c r="M54" s="181">
        <v>101766</v>
      </c>
      <c r="N54" s="264">
        <f t="shared" si="7"/>
        <v>0</v>
      </c>
      <c r="O54" s="264"/>
    </row>
    <row r="55" spans="1:15" s="78" customFormat="1" ht="13.5" thickBot="1">
      <c r="A55" s="112" t="s">
        <v>9</v>
      </c>
      <c r="B55" s="74" t="s">
        <v>88</v>
      </c>
      <c r="C55" s="116">
        <v>0.22</v>
      </c>
      <c r="D55" s="181">
        <v>101766</v>
      </c>
      <c r="E55" s="68">
        <v>1100</v>
      </c>
      <c r="F55" s="68">
        <f t="shared" si="4"/>
        <v>18119.88</v>
      </c>
      <c r="G55" s="109">
        <f t="shared" si="5"/>
        <v>118785.88</v>
      </c>
      <c r="H55" s="110">
        <f t="shared" si="6"/>
        <v>100666</v>
      </c>
      <c r="M55" s="181">
        <v>101766</v>
      </c>
      <c r="N55" s="264">
        <f t="shared" si="7"/>
        <v>0</v>
      </c>
      <c r="O55" s="264"/>
    </row>
    <row r="56" spans="1:15" s="117" customFormat="1" ht="15" thickBot="1">
      <c r="A56" s="112" t="s">
        <v>28</v>
      </c>
      <c r="B56" s="71" t="s">
        <v>29</v>
      </c>
      <c r="C56" s="72">
        <v>0.43</v>
      </c>
      <c r="D56" s="326">
        <v>106776</v>
      </c>
      <c r="E56" s="61">
        <v>1100</v>
      </c>
      <c r="F56" s="61">
        <f t="shared" si="4"/>
        <v>19021.68</v>
      </c>
      <c r="G56" s="206">
        <f t="shared" si="5"/>
        <v>124697.68</v>
      </c>
      <c r="H56" s="207">
        <f t="shared" si="6"/>
        <v>105676</v>
      </c>
      <c r="I56" s="274"/>
      <c r="J56" s="78"/>
      <c r="K56" s="78"/>
      <c r="M56" s="326">
        <v>106776</v>
      </c>
      <c r="N56" s="264">
        <f t="shared" si="7"/>
        <v>0</v>
      </c>
      <c r="O56" s="264"/>
    </row>
    <row r="57" spans="1:15" ht="13.5" thickBot="1">
      <c r="A57" s="112" t="s">
        <v>28</v>
      </c>
      <c r="B57" s="71" t="s">
        <v>72</v>
      </c>
      <c r="C57" s="72">
        <v>0.22</v>
      </c>
      <c r="D57" s="62">
        <v>108226</v>
      </c>
      <c r="E57" s="68">
        <v>1100</v>
      </c>
      <c r="F57" s="68">
        <f t="shared" si="4"/>
        <v>19282.68</v>
      </c>
      <c r="G57" s="109">
        <f t="shared" si="5"/>
        <v>126408.68</v>
      </c>
      <c r="H57" s="110">
        <f t="shared" si="6"/>
        <v>107126</v>
      </c>
      <c r="I57" s="78"/>
      <c r="J57" s="165"/>
      <c r="K57" s="165"/>
      <c r="M57" s="62">
        <v>108226</v>
      </c>
      <c r="N57" s="264">
        <f t="shared" si="7"/>
        <v>0</v>
      </c>
      <c r="O57" s="264"/>
    </row>
    <row r="58" spans="1:15" s="117" customFormat="1" ht="13.5" thickBot="1">
      <c r="A58" s="112" t="s">
        <v>28</v>
      </c>
      <c r="B58" s="71" t="s">
        <v>71</v>
      </c>
      <c r="C58" s="72"/>
      <c r="D58" s="62">
        <v>105046</v>
      </c>
      <c r="E58" s="68">
        <v>1100</v>
      </c>
      <c r="F58" s="68">
        <f t="shared" si="4"/>
        <v>18710.28</v>
      </c>
      <c r="G58" s="109">
        <f t="shared" si="5"/>
        <v>122656.28</v>
      </c>
      <c r="H58" s="110">
        <f t="shared" si="6"/>
        <v>103946</v>
      </c>
      <c r="I58" s="165"/>
      <c r="J58" s="170"/>
      <c r="K58" s="170"/>
      <c r="M58" s="62">
        <v>105046</v>
      </c>
      <c r="N58" s="264">
        <f t="shared" si="7"/>
        <v>0</v>
      </c>
      <c r="O58" s="264"/>
    </row>
    <row r="59" spans="1:15" s="189" customFormat="1" ht="13.5" thickBot="1">
      <c r="A59" s="219" t="s">
        <v>28</v>
      </c>
      <c r="B59" s="179" t="s">
        <v>87</v>
      </c>
      <c r="C59" s="180"/>
      <c r="D59" s="181">
        <v>109216</v>
      </c>
      <c r="E59" s="211">
        <v>1100</v>
      </c>
      <c r="F59" s="211">
        <f t="shared" si="4"/>
        <v>19460.88</v>
      </c>
      <c r="G59" s="212">
        <f t="shared" si="5"/>
        <v>127576.88</v>
      </c>
      <c r="H59" s="213">
        <f t="shared" si="6"/>
        <v>108116</v>
      </c>
      <c r="I59" s="322"/>
      <c r="J59" s="309"/>
      <c r="K59" s="309"/>
      <c r="M59" s="181">
        <v>109216</v>
      </c>
      <c r="N59" s="264">
        <f t="shared" si="7"/>
        <v>0</v>
      </c>
      <c r="O59" s="264"/>
    </row>
    <row r="60" spans="1:15" ht="13.5" thickBot="1">
      <c r="A60" s="112" t="s">
        <v>2</v>
      </c>
      <c r="B60" s="96" t="s">
        <v>3</v>
      </c>
      <c r="C60" s="72" t="s">
        <v>22</v>
      </c>
      <c r="D60" s="181">
        <v>93909</v>
      </c>
      <c r="E60" s="95">
        <v>0</v>
      </c>
      <c r="F60" s="68">
        <f t="shared" si="4"/>
        <v>16903.62</v>
      </c>
      <c r="G60" s="109">
        <f t="shared" si="5"/>
        <v>110812.62</v>
      </c>
      <c r="H60" s="110">
        <f t="shared" si="6"/>
        <v>93909</v>
      </c>
      <c r="I60" s="127"/>
      <c r="J60" s="127"/>
      <c r="K60" s="127"/>
      <c r="M60" s="181">
        <v>93909</v>
      </c>
      <c r="N60" s="264">
        <f t="shared" si="7"/>
        <v>0</v>
      </c>
      <c r="O60" s="264"/>
    </row>
    <row r="61" spans="1:15" s="117" customFormat="1" ht="13.5" thickBot="1">
      <c r="A61" s="112" t="s">
        <v>2</v>
      </c>
      <c r="B61" s="96" t="s">
        <v>4</v>
      </c>
      <c r="C61" s="72" t="s">
        <v>22</v>
      </c>
      <c r="D61" s="181">
        <v>88565</v>
      </c>
      <c r="E61" s="95">
        <v>0</v>
      </c>
      <c r="F61" s="68">
        <f t="shared" si="4"/>
        <v>15941.699999999999</v>
      </c>
      <c r="G61" s="109">
        <f t="shared" si="5"/>
        <v>104506.7</v>
      </c>
      <c r="H61" s="110">
        <f t="shared" si="6"/>
        <v>88565</v>
      </c>
      <c r="I61" s="127"/>
      <c r="J61" s="234"/>
      <c r="K61" s="170"/>
      <c r="M61" s="181">
        <v>88565</v>
      </c>
      <c r="N61" s="264">
        <f t="shared" si="7"/>
        <v>0</v>
      </c>
      <c r="O61" s="264"/>
    </row>
    <row r="62" spans="1:15" ht="13.5" thickBot="1">
      <c r="A62" s="112" t="s">
        <v>2</v>
      </c>
      <c r="B62" s="71" t="s">
        <v>12</v>
      </c>
      <c r="C62" s="72" t="s">
        <v>22</v>
      </c>
      <c r="D62" s="181">
        <v>90099</v>
      </c>
      <c r="E62" s="95">
        <v>0</v>
      </c>
      <c r="F62" s="68">
        <f t="shared" si="4"/>
        <v>16217.82</v>
      </c>
      <c r="G62" s="109">
        <f t="shared" si="5"/>
        <v>106316.82</v>
      </c>
      <c r="H62" s="110">
        <f t="shared" si="6"/>
        <v>90099</v>
      </c>
      <c r="I62" s="234"/>
      <c r="J62" s="171"/>
      <c r="K62" s="127"/>
      <c r="M62" s="181">
        <v>90099</v>
      </c>
      <c r="N62" s="264">
        <f t="shared" si="7"/>
        <v>0</v>
      </c>
      <c r="O62" s="264"/>
    </row>
    <row r="63" spans="1:15" ht="15.75" customHeight="1" thickBot="1">
      <c r="A63" s="48" t="s">
        <v>2</v>
      </c>
      <c r="B63" s="9" t="s">
        <v>23</v>
      </c>
      <c r="C63" s="77" t="s">
        <v>22</v>
      </c>
      <c r="D63" s="192">
        <v>94209</v>
      </c>
      <c r="E63" s="98">
        <v>0</v>
      </c>
      <c r="F63" s="68">
        <f t="shared" si="4"/>
        <v>16957.62</v>
      </c>
      <c r="G63" s="109">
        <f t="shared" si="5"/>
        <v>111166.62</v>
      </c>
      <c r="H63" s="168">
        <f t="shared" si="6"/>
        <v>94209</v>
      </c>
      <c r="I63" s="10"/>
      <c r="J63" s="171"/>
      <c r="K63" s="127"/>
      <c r="M63" s="192">
        <v>94209</v>
      </c>
      <c r="N63" s="264">
        <f t="shared" si="7"/>
        <v>0</v>
      </c>
      <c r="O63" s="264"/>
    </row>
    <row r="64" spans="2:11" ht="15.75" customHeight="1" thickBot="1">
      <c r="B64" s="100"/>
      <c r="D64" s="101"/>
      <c r="F64" s="101"/>
      <c r="G64" s="169"/>
      <c r="I64" s="172"/>
      <c r="J64" s="171"/>
      <c r="K64" s="127"/>
    </row>
    <row r="65" spans="1:11" ht="16.5" thickBot="1">
      <c r="A65" s="365" t="s">
        <v>20</v>
      </c>
      <c r="B65" s="366"/>
      <c r="C65" s="366"/>
      <c r="D65" s="366"/>
      <c r="E65" s="366"/>
      <c r="F65" s="366"/>
      <c r="G65" s="366"/>
      <c r="H65" s="367"/>
      <c r="I65" s="356" t="s">
        <v>170</v>
      </c>
      <c r="J65" s="357"/>
      <c r="K65" s="358"/>
    </row>
    <row r="66" spans="1:11" ht="13.5" thickBot="1">
      <c r="A66" s="370" t="s">
        <v>13</v>
      </c>
      <c r="B66" s="371"/>
      <c r="C66" s="118" t="s">
        <v>7</v>
      </c>
      <c r="D66" s="84" t="s">
        <v>144</v>
      </c>
      <c r="E66" s="84" t="s">
        <v>14</v>
      </c>
      <c r="F66" s="84" t="s">
        <v>133</v>
      </c>
      <c r="G66" s="84" t="s">
        <v>1</v>
      </c>
      <c r="H66" s="53" t="s">
        <v>52</v>
      </c>
      <c r="I66" s="359"/>
      <c r="J66" s="360"/>
      <c r="K66" s="361"/>
    </row>
    <row r="67" spans="1:15" ht="13.5" thickBot="1">
      <c r="A67" s="119" t="s">
        <v>25</v>
      </c>
      <c r="B67" s="87" t="s">
        <v>63</v>
      </c>
      <c r="C67" s="67">
        <v>0.92</v>
      </c>
      <c r="D67" s="196">
        <v>98126</v>
      </c>
      <c r="E67" s="68">
        <v>1100</v>
      </c>
      <c r="F67" s="68">
        <f aca="true" t="shared" si="8" ref="F67:F76">(D67-E67)*18%</f>
        <v>17464.68</v>
      </c>
      <c r="G67" s="109">
        <f aca="true" t="shared" si="9" ref="G67:G76">D67-E67+F67</f>
        <v>114490.68</v>
      </c>
      <c r="H67" s="110">
        <f aca="true" t="shared" si="10" ref="H67:H76">G67-F67</f>
        <v>97026</v>
      </c>
      <c r="I67" s="359"/>
      <c r="J67" s="360"/>
      <c r="K67" s="361"/>
      <c r="M67" s="196">
        <v>96626</v>
      </c>
      <c r="N67" s="265">
        <f>+D67-M67</f>
        <v>1500</v>
      </c>
      <c r="O67" s="265"/>
    </row>
    <row r="68" spans="1:15" ht="17.25" thickBot="1">
      <c r="A68" s="121" t="s">
        <v>138</v>
      </c>
      <c r="B68" s="89" t="s">
        <v>136</v>
      </c>
      <c r="C68" s="72">
        <v>1.1</v>
      </c>
      <c r="D68" s="197">
        <v>97226</v>
      </c>
      <c r="E68" s="68">
        <v>1100</v>
      </c>
      <c r="F68" s="68">
        <f t="shared" si="8"/>
        <v>17302.68</v>
      </c>
      <c r="G68" s="109">
        <f t="shared" si="9"/>
        <v>113428.68</v>
      </c>
      <c r="H68" s="110">
        <f>G68-F68</f>
        <v>96126</v>
      </c>
      <c r="I68" s="11" t="s">
        <v>166</v>
      </c>
      <c r="J68" s="13"/>
      <c r="K68" s="111">
        <v>150</v>
      </c>
      <c r="M68" s="197">
        <v>95726</v>
      </c>
      <c r="N68" s="265">
        <f aca="true" t="shared" si="11" ref="N68:N76">+D68-M68</f>
        <v>1500</v>
      </c>
      <c r="O68" s="265"/>
    </row>
    <row r="69" spans="1:15" ht="17.25" thickBot="1">
      <c r="A69" s="121" t="s">
        <v>25</v>
      </c>
      <c r="B69" s="89" t="s">
        <v>93</v>
      </c>
      <c r="C69" s="72">
        <v>2</v>
      </c>
      <c r="D69" s="197">
        <v>98126</v>
      </c>
      <c r="E69" s="68">
        <v>1100</v>
      </c>
      <c r="F69" s="68">
        <f t="shared" si="8"/>
        <v>17464.68</v>
      </c>
      <c r="G69" s="109">
        <f t="shared" si="9"/>
        <v>114490.68</v>
      </c>
      <c r="H69" s="110">
        <f t="shared" si="10"/>
        <v>97026</v>
      </c>
      <c r="I69" s="11" t="s">
        <v>101</v>
      </c>
      <c r="J69" s="13"/>
      <c r="K69" s="111">
        <v>300</v>
      </c>
      <c r="M69" s="197">
        <v>96626</v>
      </c>
      <c r="N69" s="265">
        <f t="shared" si="11"/>
        <v>1500</v>
      </c>
      <c r="O69" s="265"/>
    </row>
    <row r="70" spans="1:15" ht="17.25" thickBot="1">
      <c r="A70" s="121" t="s">
        <v>25</v>
      </c>
      <c r="B70" s="89" t="s">
        <v>135</v>
      </c>
      <c r="C70" s="72">
        <v>3</v>
      </c>
      <c r="D70" s="197">
        <v>97826</v>
      </c>
      <c r="E70" s="68">
        <v>1100</v>
      </c>
      <c r="F70" s="68">
        <f t="shared" si="8"/>
        <v>17410.68</v>
      </c>
      <c r="G70" s="109">
        <f t="shared" si="9"/>
        <v>114136.68</v>
      </c>
      <c r="H70" s="110">
        <f t="shared" si="10"/>
        <v>96726</v>
      </c>
      <c r="I70" s="243" t="s">
        <v>102</v>
      </c>
      <c r="J70" s="13"/>
      <c r="K70" s="113">
        <v>400</v>
      </c>
      <c r="M70" s="197">
        <v>96326</v>
      </c>
      <c r="N70" s="265">
        <f t="shared" si="11"/>
        <v>1500</v>
      </c>
      <c r="O70" s="265"/>
    </row>
    <row r="71" spans="1:15" ht="14.25" customHeight="1" thickBot="1">
      <c r="A71" s="121" t="s">
        <v>57</v>
      </c>
      <c r="B71" s="89" t="s">
        <v>11</v>
      </c>
      <c r="C71" s="72">
        <v>4.2</v>
      </c>
      <c r="D71" s="197">
        <v>109202</v>
      </c>
      <c r="E71" s="68">
        <v>1100</v>
      </c>
      <c r="F71" s="68">
        <f t="shared" si="8"/>
        <v>19458.36</v>
      </c>
      <c r="G71" s="109">
        <f t="shared" si="9"/>
        <v>127560.36</v>
      </c>
      <c r="H71" s="110">
        <f t="shared" si="10"/>
        <v>108102</v>
      </c>
      <c r="I71" s="243" t="s">
        <v>103</v>
      </c>
      <c r="J71" s="13"/>
      <c r="K71" s="113">
        <v>500</v>
      </c>
      <c r="M71" s="197">
        <v>107702</v>
      </c>
      <c r="N71" s="265">
        <f t="shared" si="11"/>
        <v>1500</v>
      </c>
      <c r="O71" s="265"/>
    </row>
    <row r="72" spans="1:15" ht="13.5" customHeight="1" thickBot="1">
      <c r="A72" s="121" t="s">
        <v>31</v>
      </c>
      <c r="B72" s="89" t="s">
        <v>30</v>
      </c>
      <c r="C72" s="72">
        <v>6.5</v>
      </c>
      <c r="D72" s="197">
        <v>107596</v>
      </c>
      <c r="E72" s="68">
        <v>1100</v>
      </c>
      <c r="F72" s="68">
        <f t="shared" si="8"/>
        <v>19169.28</v>
      </c>
      <c r="G72" s="109">
        <f t="shared" si="9"/>
        <v>125665.28</v>
      </c>
      <c r="H72" s="110">
        <f t="shared" si="10"/>
        <v>106496</v>
      </c>
      <c r="I72" s="243" t="s">
        <v>104</v>
      </c>
      <c r="J72" s="13"/>
      <c r="K72" s="113">
        <v>600</v>
      </c>
      <c r="M72" s="197">
        <v>106096</v>
      </c>
      <c r="N72" s="265">
        <f t="shared" si="11"/>
        <v>1500</v>
      </c>
      <c r="O72" s="265"/>
    </row>
    <row r="73" spans="1:15" ht="17.25" thickBot="1">
      <c r="A73" s="121" t="s">
        <v>56</v>
      </c>
      <c r="B73" s="89" t="s">
        <v>55</v>
      </c>
      <c r="C73" s="72">
        <v>50</v>
      </c>
      <c r="D73" s="197">
        <v>109766</v>
      </c>
      <c r="E73" s="68">
        <v>1100</v>
      </c>
      <c r="F73" s="68">
        <f t="shared" si="8"/>
        <v>19559.88</v>
      </c>
      <c r="G73" s="109">
        <f t="shared" si="9"/>
        <v>128225.88</v>
      </c>
      <c r="H73" s="110">
        <f t="shared" si="10"/>
        <v>108666</v>
      </c>
      <c r="I73" s="243" t="s">
        <v>105</v>
      </c>
      <c r="J73" s="13"/>
      <c r="K73" s="113">
        <v>700</v>
      </c>
      <c r="M73" s="197">
        <v>108266</v>
      </c>
      <c r="N73" s="265">
        <f t="shared" si="11"/>
        <v>1500</v>
      </c>
      <c r="O73" s="265"/>
    </row>
    <row r="74" spans="1:15" ht="17.25" thickBot="1">
      <c r="A74" s="121" t="s">
        <v>2</v>
      </c>
      <c r="B74" s="89" t="s">
        <v>24</v>
      </c>
      <c r="C74" s="72" t="s">
        <v>22</v>
      </c>
      <c r="D74" s="197">
        <v>101645</v>
      </c>
      <c r="E74" s="95">
        <v>0</v>
      </c>
      <c r="F74" s="68">
        <f t="shared" si="8"/>
        <v>18296.1</v>
      </c>
      <c r="G74" s="109">
        <f t="shared" si="9"/>
        <v>119941.1</v>
      </c>
      <c r="H74" s="110">
        <f t="shared" si="10"/>
        <v>101645</v>
      </c>
      <c r="I74" s="243" t="s">
        <v>106</v>
      </c>
      <c r="J74" s="17"/>
      <c r="K74" s="113">
        <v>750</v>
      </c>
      <c r="M74" s="197">
        <v>100145</v>
      </c>
      <c r="N74" s="265">
        <f t="shared" si="11"/>
        <v>1500</v>
      </c>
      <c r="O74" s="265"/>
    </row>
    <row r="75" spans="1:15" ht="17.25" thickBot="1">
      <c r="A75" s="121" t="s">
        <v>2</v>
      </c>
      <c r="B75" s="89" t="s">
        <v>26</v>
      </c>
      <c r="C75" s="72" t="s">
        <v>22</v>
      </c>
      <c r="D75" s="197">
        <v>100039</v>
      </c>
      <c r="E75" s="95">
        <v>0</v>
      </c>
      <c r="F75" s="68">
        <f t="shared" si="8"/>
        <v>18007.02</v>
      </c>
      <c r="G75" s="109">
        <f t="shared" si="9"/>
        <v>118046.02</v>
      </c>
      <c r="H75" s="110">
        <f t="shared" si="10"/>
        <v>100039</v>
      </c>
      <c r="I75" s="245" t="s">
        <v>107</v>
      </c>
      <c r="J75" s="247"/>
      <c r="K75" s="115">
        <v>800</v>
      </c>
      <c r="M75" s="197">
        <v>98539</v>
      </c>
      <c r="N75" s="265">
        <f t="shared" si="11"/>
        <v>1500</v>
      </c>
      <c r="O75" s="265"/>
    </row>
    <row r="76" spans="1:15" ht="13.5" thickBot="1">
      <c r="A76" s="122" t="s">
        <v>2</v>
      </c>
      <c r="B76" s="123" t="s">
        <v>27</v>
      </c>
      <c r="C76" s="77" t="s">
        <v>22</v>
      </c>
      <c r="D76" s="59">
        <v>90569</v>
      </c>
      <c r="E76" s="98">
        <v>0</v>
      </c>
      <c r="F76" s="68">
        <f t="shared" si="8"/>
        <v>16302.42</v>
      </c>
      <c r="G76" s="109">
        <f t="shared" si="9"/>
        <v>106871.42</v>
      </c>
      <c r="H76" s="168">
        <f t="shared" si="10"/>
        <v>90569</v>
      </c>
      <c r="I76" s="127"/>
      <c r="J76" s="127"/>
      <c r="K76" s="120"/>
      <c r="M76" s="59">
        <v>89069</v>
      </c>
      <c r="N76" s="265">
        <f t="shared" si="11"/>
        <v>1500</v>
      </c>
      <c r="O76" s="265"/>
    </row>
    <row r="77" spans="1:11" ht="12.75">
      <c r="A77" s="173"/>
      <c r="B77" s="64"/>
      <c r="C77" s="64"/>
      <c r="D77" s="64"/>
      <c r="E77" s="64"/>
      <c r="F77" s="64"/>
      <c r="G77" s="64"/>
      <c r="I77" s="127"/>
      <c r="J77" s="127"/>
      <c r="K77" s="120"/>
    </row>
    <row r="78" spans="1:9" ht="13.5">
      <c r="A78" s="10"/>
      <c r="B78" s="25"/>
      <c r="C78" s="127"/>
      <c r="D78" s="26"/>
      <c r="E78" s="26"/>
      <c r="F78" s="157"/>
      <c r="G78" s="141"/>
      <c r="H78" s="141"/>
      <c r="I78" s="127"/>
    </row>
    <row r="79" spans="1:3" ht="16.5" customHeight="1">
      <c r="A79" s="174"/>
      <c r="B79" s="174"/>
      <c r="C79" s="174"/>
    </row>
    <row r="80" spans="2:8" ht="12.75">
      <c r="B80" s="127"/>
      <c r="C80" s="127"/>
      <c r="D80" s="127"/>
      <c r="E80" s="127"/>
      <c r="F80" s="127"/>
      <c r="G80" s="127"/>
      <c r="H80" s="127"/>
    </row>
    <row r="81" spans="1:8" ht="12.75">
      <c r="A81" s="34"/>
      <c r="B81" s="127"/>
      <c r="C81" s="34"/>
      <c r="D81" s="127"/>
      <c r="E81" s="127"/>
      <c r="F81" s="127"/>
      <c r="G81" s="127"/>
      <c r="H81" s="127"/>
    </row>
    <row r="82" spans="1:11" ht="12.75">
      <c r="A82" s="175"/>
      <c r="B82" s="175"/>
      <c r="C82" s="152"/>
      <c r="D82" s="30"/>
      <c r="E82" s="30"/>
      <c r="F82" s="30"/>
      <c r="G82" s="152"/>
      <c r="H82" s="30"/>
      <c r="I82" s="127"/>
      <c r="J82" s="127"/>
      <c r="K82" s="127"/>
    </row>
    <row r="83" spans="1:11" ht="12.75">
      <c r="A83" s="165"/>
      <c r="B83" s="166"/>
      <c r="C83" s="155"/>
      <c r="D83" s="156"/>
      <c r="E83" s="156"/>
      <c r="F83" s="156"/>
      <c r="G83" s="141"/>
      <c r="H83" s="141"/>
      <c r="I83" s="127"/>
      <c r="J83" s="127"/>
      <c r="K83" s="127"/>
    </row>
    <row r="84" spans="1:11" ht="12.75">
      <c r="A84" s="176"/>
      <c r="B84" s="166"/>
      <c r="C84" s="155"/>
      <c r="D84" s="156"/>
      <c r="E84" s="156"/>
      <c r="F84" s="157"/>
      <c r="G84" s="141"/>
      <c r="H84" s="141"/>
      <c r="I84" s="127"/>
      <c r="J84" s="127"/>
      <c r="K84" s="127"/>
    </row>
    <row r="85" spans="1:1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</row>
    <row r="86" spans="1:11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>
      <c r="A87" s="34"/>
      <c r="B87" s="127"/>
      <c r="C87" s="34"/>
      <c r="D87" s="127"/>
      <c r="E87" s="127"/>
      <c r="F87" s="127"/>
      <c r="G87" s="127"/>
      <c r="H87" s="127"/>
      <c r="I87" s="127"/>
      <c r="J87" s="127"/>
      <c r="K87" s="127"/>
    </row>
    <row r="88" spans="1:11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1:11" ht="12.75">
      <c r="A89" s="175"/>
      <c r="B89" s="175"/>
      <c r="C89" s="30"/>
      <c r="D89" s="30"/>
      <c r="E89" s="30"/>
      <c r="F89" s="30"/>
      <c r="G89" s="152"/>
      <c r="H89" s="30"/>
      <c r="I89" s="127"/>
      <c r="J89" s="127"/>
      <c r="K89" s="127"/>
    </row>
    <row r="90" spans="1:11" ht="12.75">
      <c r="A90" s="25"/>
      <c r="B90" s="25"/>
      <c r="C90" s="155"/>
      <c r="D90" s="120"/>
      <c r="E90" s="120"/>
      <c r="F90" s="177"/>
      <c r="G90" s="141"/>
      <c r="H90" s="141"/>
      <c r="I90" s="127"/>
      <c r="J90" s="127"/>
      <c r="K90" s="127"/>
    </row>
    <row r="91" spans="1:11" ht="12.75">
      <c r="A91" s="25"/>
      <c r="B91" s="25"/>
      <c r="C91" s="155"/>
      <c r="D91" s="120"/>
      <c r="E91" s="120"/>
      <c r="F91" s="177"/>
      <c r="G91" s="141"/>
      <c r="H91" s="141"/>
      <c r="I91" s="127"/>
      <c r="J91" s="127"/>
      <c r="K91" s="127"/>
    </row>
    <row r="92" spans="1:11" ht="12.75">
      <c r="A92" s="25"/>
      <c r="B92" s="25"/>
      <c r="C92" s="155"/>
      <c r="D92" s="120"/>
      <c r="E92" s="120"/>
      <c r="F92" s="177"/>
      <c r="G92" s="141"/>
      <c r="H92" s="141"/>
      <c r="I92" s="127"/>
      <c r="J92" s="127"/>
      <c r="K92" s="127"/>
    </row>
    <row r="93" spans="1:11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2.75">
      <c r="A95" s="34"/>
      <c r="B95" s="127"/>
      <c r="C95" s="34"/>
      <c r="D95" s="127"/>
      <c r="E95" s="127"/>
      <c r="F95" s="127"/>
      <c r="G95" s="127"/>
      <c r="H95" s="127"/>
      <c r="I95" s="127"/>
      <c r="J95" s="127"/>
      <c r="K95" s="127"/>
    </row>
    <row r="96" spans="1:11" ht="12.75">
      <c r="A96" s="175"/>
      <c r="B96" s="175"/>
      <c r="C96" s="152"/>
      <c r="D96" s="30"/>
      <c r="E96" s="30"/>
      <c r="F96" s="30"/>
      <c r="G96" s="152"/>
      <c r="H96" s="30"/>
      <c r="I96" s="127"/>
      <c r="J96" s="127"/>
      <c r="K96" s="127"/>
    </row>
    <row r="97" spans="1:11" ht="12.75">
      <c r="A97" s="165"/>
      <c r="B97" s="166"/>
      <c r="C97" s="155"/>
      <c r="D97" s="156"/>
      <c r="E97" s="156"/>
      <c r="F97" s="156"/>
      <c r="G97" s="141"/>
      <c r="H97" s="141"/>
      <c r="I97" s="127"/>
      <c r="J97" s="127"/>
      <c r="K97" s="127"/>
    </row>
    <row r="98" spans="1:11" ht="12.75">
      <c r="A98" s="176"/>
      <c r="B98" s="166"/>
      <c r="C98" s="155"/>
      <c r="D98" s="156"/>
      <c r="E98" s="156"/>
      <c r="F98" s="157"/>
      <c r="G98" s="141"/>
      <c r="H98" s="141"/>
      <c r="I98" s="127"/>
      <c r="J98" s="127"/>
      <c r="K98" s="127"/>
    </row>
    <row r="99" spans="2:11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ht="12.75">
      <c r="I100" s="127"/>
    </row>
    <row r="101" ht="12.75">
      <c r="I101" s="127"/>
    </row>
  </sheetData>
  <sheetProtection/>
  <mergeCells count="15">
    <mergeCell ref="I65:K67"/>
    <mergeCell ref="I9:K10"/>
    <mergeCell ref="A9:H9"/>
    <mergeCell ref="A44:B44"/>
    <mergeCell ref="A10:H10"/>
    <mergeCell ref="A66:B66"/>
    <mergeCell ref="A11:B11"/>
    <mergeCell ref="A43:H43"/>
    <mergeCell ref="A65:H65"/>
    <mergeCell ref="B5:H5"/>
    <mergeCell ref="A6:H6"/>
    <mergeCell ref="A1:H1"/>
    <mergeCell ref="B3:H3"/>
    <mergeCell ref="B4:H4"/>
    <mergeCell ref="I43:K45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45 B4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3">
      <selection activeCell="A9" sqref="A9:H9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9.57421875" style="39" bestFit="1" customWidth="1"/>
    <col min="11" max="11" width="9.140625" style="39" customWidth="1"/>
    <col min="12" max="12" width="12.00390625" style="39" customWidth="1"/>
    <col min="13" max="16384" width="9.140625" style="39" customWidth="1"/>
  </cols>
  <sheetData>
    <row r="1" spans="1:7" ht="23.25">
      <c r="A1" s="389" t="s">
        <v>67</v>
      </c>
      <c r="B1" s="390"/>
      <c r="C1" s="390"/>
      <c r="D1" s="390"/>
      <c r="E1" s="390"/>
      <c r="F1" s="390"/>
      <c r="G1" s="390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1" t="s">
        <v>182</v>
      </c>
      <c r="B3" s="391"/>
      <c r="C3" s="391"/>
      <c r="D3" s="391"/>
      <c r="E3" s="391"/>
      <c r="F3" s="391"/>
      <c r="G3" s="391"/>
    </row>
    <row r="4" spans="1:7" s="40" customFormat="1" ht="12.75">
      <c r="A4" s="391" t="s">
        <v>183</v>
      </c>
      <c r="B4" s="391"/>
      <c r="C4" s="391"/>
      <c r="D4" s="391"/>
      <c r="E4" s="391"/>
      <c r="F4" s="391"/>
      <c r="G4" s="391"/>
    </row>
    <row r="5" spans="1:7" s="40" customFormat="1" ht="12.75">
      <c r="A5" s="391" t="s">
        <v>66</v>
      </c>
      <c r="B5" s="391"/>
      <c r="C5" s="391"/>
      <c r="D5" s="391"/>
      <c r="E5" s="391"/>
      <c r="F5" s="391"/>
      <c r="G5" s="391"/>
    </row>
    <row r="6" spans="1:8" ht="18.75" thickBot="1">
      <c r="A6" s="352" t="s">
        <v>155</v>
      </c>
      <c r="B6" s="353"/>
      <c r="C6" s="353"/>
      <c r="D6" s="353"/>
      <c r="E6" s="353"/>
      <c r="F6" s="353"/>
      <c r="G6" s="353"/>
      <c r="H6" s="35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92" t="s">
        <v>186</v>
      </c>
      <c r="B8" s="393"/>
      <c r="C8" s="393"/>
      <c r="D8" s="393"/>
      <c r="E8" s="393"/>
      <c r="F8" s="393"/>
      <c r="G8" s="393"/>
      <c r="H8" s="394"/>
    </row>
    <row r="9" spans="1:8" ht="13.5" thickBot="1">
      <c r="A9" s="392" t="s">
        <v>21</v>
      </c>
      <c r="B9" s="393"/>
      <c r="C9" s="393"/>
      <c r="D9" s="393"/>
      <c r="E9" s="393"/>
      <c r="F9" s="393"/>
      <c r="G9" s="393"/>
      <c r="H9" s="394"/>
    </row>
    <row r="10" spans="1:8" ht="13.5" thickBot="1">
      <c r="A10" s="396" t="s">
        <v>13</v>
      </c>
      <c r="B10" s="397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12" ht="13.5" thickBot="1">
      <c r="A11" s="6" t="s">
        <v>122</v>
      </c>
      <c r="B11" s="66" t="s">
        <v>156</v>
      </c>
      <c r="C11" s="7">
        <v>11</v>
      </c>
      <c r="D11" s="182">
        <v>99418</v>
      </c>
      <c r="E11" s="61">
        <v>1100</v>
      </c>
      <c r="F11" s="61">
        <f>(D11-E11)*18%</f>
        <v>17697.239999999998</v>
      </c>
      <c r="G11" s="61">
        <f aca="true" t="shared" si="0" ref="G11:G40">D11-E11+F11</f>
        <v>116015.23999999999</v>
      </c>
      <c r="H11" s="69">
        <f>G11-F11</f>
        <v>98318</v>
      </c>
      <c r="I11" s="78"/>
      <c r="J11" s="182">
        <v>97418</v>
      </c>
      <c r="K11" s="323">
        <f>+D11-J11</f>
        <v>2000</v>
      </c>
      <c r="L11" s="323"/>
    </row>
    <row r="12" spans="1:12" ht="13.5" thickBot="1">
      <c r="A12" s="6" t="s">
        <v>122</v>
      </c>
      <c r="B12" s="145" t="s">
        <v>168</v>
      </c>
      <c r="C12" s="107">
        <v>20</v>
      </c>
      <c r="D12" s="187">
        <v>99000</v>
      </c>
      <c r="E12" s="68">
        <v>1100</v>
      </c>
      <c r="F12" s="68">
        <f>(D12-E12)*18%</f>
        <v>17622</v>
      </c>
      <c r="G12" s="61">
        <f>D12-E12+F12</f>
        <v>115522</v>
      </c>
      <c r="H12" s="69">
        <f>G12-F12</f>
        <v>97900</v>
      </c>
      <c r="I12" s="78"/>
      <c r="J12" s="187">
        <v>97000</v>
      </c>
      <c r="K12" s="323">
        <f aca="true" t="shared" si="1" ref="K12:K40">+D12-J12</f>
        <v>2000</v>
      </c>
      <c r="L12" s="323"/>
    </row>
    <row r="13" spans="1:12" ht="13.5" thickBot="1">
      <c r="A13" s="1" t="s">
        <v>122</v>
      </c>
      <c r="B13" s="71" t="s">
        <v>157</v>
      </c>
      <c r="C13" s="3" t="s">
        <v>78</v>
      </c>
      <c r="D13" s="181">
        <v>98618</v>
      </c>
      <c r="E13" s="62">
        <v>1100</v>
      </c>
      <c r="F13" s="62">
        <f aca="true" t="shared" si="2" ref="F13:F40">(D13-E13)*18%</f>
        <v>17553.239999999998</v>
      </c>
      <c r="G13" s="62">
        <f t="shared" si="0"/>
        <v>115071.23999999999</v>
      </c>
      <c r="H13" s="69">
        <f aca="true" t="shared" si="3" ref="H13:H40">G13-F13</f>
        <v>97518</v>
      </c>
      <c r="I13" s="78"/>
      <c r="J13" s="181">
        <v>96618</v>
      </c>
      <c r="K13" s="323">
        <f t="shared" si="1"/>
        <v>2000</v>
      </c>
      <c r="L13" s="323"/>
    </row>
    <row r="14" spans="1:12" ht="13.5" thickBot="1">
      <c r="A14" s="1" t="s">
        <v>122</v>
      </c>
      <c r="B14" s="71" t="s">
        <v>158</v>
      </c>
      <c r="C14" s="3">
        <v>6</v>
      </c>
      <c r="D14" s="181">
        <v>98768</v>
      </c>
      <c r="E14" s="62">
        <v>1100</v>
      </c>
      <c r="F14" s="62">
        <f t="shared" si="2"/>
        <v>17580.239999999998</v>
      </c>
      <c r="G14" s="62">
        <f t="shared" si="0"/>
        <v>115248.23999999999</v>
      </c>
      <c r="H14" s="69">
        <f t="shared" si="3"/>
        <v>97668</v>
      </c>
      <c r="I14" s="78"/>
      <c r="J14" s="181">
        <v>96768</v>
      </c>
      <c r="K14" s="323">
        <f t="shared" si="1"/>
        <v>2000</v>
      </c>
      <c r="L14" s="323"/>
    </row>
    <row r="15" spans="1:12" ht="12.75">
      <c r="A15" s="1" t="s">
        <v>122</v>
      </c>
      <c r="B15" s="71" t="s">
        <v>16</v>
      </c>
      <c r="C15" s="3">
        <v>3</v>
      </c>
      <c r="D15" s="181">
        <v>98968</v>
      </c>
      <c r="E15" s="62">
        <v>1100</v>
      </c>
      <c r="F15" s="62">
        <f t="shared" si="2"/>
        <v>17616.239999999998</v>
      </c>
      <c r="G15" s="62">
        <f t="shared" si="0"/>
        <v>115484.23999999999</v>
      </c>
      <c r="H15" s="69">
        <f t="shared" si="3"/>
        <v>97868</v>
      </c>
      <c r="I15" s="78"/>
      <c r="J15" s="181">
        <v>96968</v>
      </c>
      <c r="K15" s="323">
        <f t="shared" si="1"/>
        <v>2000</v>
      </c>
      <c r="L15" s="323"/>
    </row>
    <row r="16" spans="1:12" ht="12.75">
      <c r="A16" s="147" t="s">
        <v>122</v>
      </c>
      <c r="B16" s="71" t="s">
        <v>173</v>
      </c>
      <c r="C16" s="72">
        <v>60</v>
      </c>
      <c r="D16" s="181">
        <v>100018</v>
      </c>
      <c r="E16" s="95">
        <v>1100</v>
      </c>
      <c r="F16" s="95">
        <f t="shared" si="2"/>
        <v>17805.239999999998</v>
      </c>
      <c r="G16" s="62">
        <f t="shared" si="0"/>
        <v>116723.23999999999</v>
      </c>
      <c r="H16" s="200">
        <f t="shared" si="3"/>
        <v>98918</v>
      </c>
      <c r="I16" s="78"/>
      <c r="J16" s="181">
        <v>98018</v>
      </c>
      <c r="K16" s="323">
        <f t="shared" si="1"/>
        <v>2000</v>
      </c>
      <c r="L16" s="323"/>
    </row>
    <row r="17" spans="1:12" s="184" customFormat="1" ht="13.5" thickBot="1">
      <c r="A17" s="190" t="s">
        <v>122</v>
      </c>
      <c r="B17" s="179" t="s">
        <v>177</v>
      </c>
      <c r="C17" s="180">
        <v>7</v>
      </c>
      <c r="D17" s="181">
        <v>99418</v>
      </c>
      <c r="E17" s="191">
        <v>1100</v>
      </c>
      <c r="F17" s="191">
        <f>(D17-E17)*18%</f>
        <v>17697.239999999998</v>
      </c>
      <c r="G17" s="181">
        <f>D17-E17+F17</f>
        <v>116015.23999999999</v>
      </c>
      <c r="H17" s="181">
        <f>G17-F17</f>
        <v>98318</v>
      </c>
      <c r="J17" s="181">
        <v>97418</v>
      </c>
      <c r="K17" s="323">
        <f t="shared" si="1"/>
        <v>2000</v>
      </c>
      <c r="L17" s="323"/>
    </row>
    <row r="18" spans="1:12" ht="13.5" thickBot="1">
      <c r="A18" s="1" t="s">
        <v>6</v>
      </c>
      <c r="B18" s="71" t="s">
        <v>159</v>
      </c>
      <c r="C18" s="3">
        <v>3</v>
      </c>
      <c r="D18" s="181">
        <v>99768</v>
      </c>
      <c r="E18" s="62">
        <v>1100</v>
      </c>
      <c r="F18" s="62">
        <f t="shared" si="2"/>
        <v>17760.239999999998</v>
      </c>
      <c r="G18" s="62">
        <f t="shared" si="0"/>
        <v>116428.23999999999</v>
      </c>
      <c r="H18" s="69">
        <f t="shared" si="3"/>
        <v>98668</v>
      </c>
      <c r="I18" s="78"/>
      <c r="J18" s="181">
        <v>97768</v>
      </c>
      <c r="K18" s="323">
        <f t="shared" si="1"/>
        <v>2000</v>
      </c>
      <c r="L18" s="323"/>
    </row>
    <row r="19" spans="1:12" ht="13.5" thickBot="1">
      <c r="A19" s="1" t="s">
        <v>15</v>
      </c>
      <c r="B19" s="71" t="s">
        <v>160</v>
      </c>
      <c r="C19" s="3">
        <v>11</v>
      </c>
      <c r="D19" s="181">
        <v>100118</v>
      </c>
      <c r="E19" s="62">
        <v>1100</v>
      </c>
      <c r="F19" s="62">
        <f t="shared" si="2"/>
        <v>17823.239999999998</v>
      </c>
      <c r="G19" s="62">
        <f t="shared" si="0"/>
        <v>116841.23999999999</v>
      </c>
      <c r="H19" s="69">
        <f t="shared" si="3"/>
        <v>99018</v>
      </c>
      <c r="I19" s="78"/>
      <c r="J19" s="181">
        <v>98118</v>
      </c>
      <c r="K19" s="323">
        <f t="shared" si="1"/>
        <v>2000</v>
      </c>
      <c r="L19" s="323"/>
    </row>
    <row r="20" spans="1:12" ht="13.5" thickBot="1">
      <c r="A20" s="1" t="s">
        <v>123</v>
      </c>
      <c r="B20" s="71" t="s">
        <v>62</v>
      </c>
      <c r="C20" s="3">
        <v>12</v>
      </c>
      <c r="D20" s="181">
        <v>107798</v>
      </c>
      <c r="E20" s="62">
        <v>1100</v>
      </c>
      <c r="F20" s="62">
        <f t="shared" si="2"/>
        <v>19205.64</v>
      </c>
      <c r="G20" s="62">
        <f t="shared" si="0"/>
        <v>125903.64</v>
      </c>
      <c r="H20" s="69">
        <f t="shared" si="3"/>
        <v>106698</v>
      </c>
      <c r="I20" s="78"/>
      <c r="J20" s="181">
        <v>105798</v>
      </c>
      <c r="K20" s="323">
        <f t="shared" si="1"/>
        <v>2000</v>
      </c>
      <c r="L20" s="323"/>
    </row>
    <row r="21" spans="1:12" ht="13.5" thickBot="1">
      <c r="A21" s="1" t="s">
        <v>74</v>
      </c>
      <c r="B21" s="71" t="s">
        <v>73</v>
      </c>
      <c r="C21" s="3"/>
      <c r="D21" s="181">
        <v>108998</v>
      </c>
      <c r="E21" s="62">
        <v>1100</v>
      </c>
      <c r="F21" s="62">
        <f t="shared" si="2"/>
        <v>19421.64</v>
      </c>
      <c r="G21" s="62">
        <f t="shared" si="0"/>
        <v>127319.64</v>
      </c>
      <c r="H21" s="69">
        <f t="shared" si="3"/>
        <v>107898</v>
      </c>
      <c r="I21" s="78"/>
      <c r="J21" s="181">
        <v>106998</v>
      </c>
      <c r="K21" s="323">
        <f t="shared" si="1"/>
        <v>2000</v>
      </c>
      <c r="L21" s="323"/>
    </row>
    <row r="22" spans="1:12" ht="13.5" thickBot="1">
      <c r="A22" s="1" t="s">
        <v>80</v>
      </c>
      <c r="B22" s="71" t="s">
        <v>75</v>
      </c>
      <c r="C22" s="3">
        <v>12</v>
      </c>
      <c r="D22" s="181">
        <v>106998</v>
      </c>
      <c r="E22" s="62">
        <v>1100</v>
      </c>
      <c r="F22" s="62">
        <f t="shared" si="2"/>
        <v>19061.64</v>
      </c>
      <c r="G22" s="62">
        <f t="shared" si="0"/>
        <v>124959.64</v>
      </c>
      <c r="H22" s="69">
        <f t="shared" si="3"/>
        <v>105898</v>
      </c>
      <c r="I22" s="78"/>
      <c r="J22" s="181">
        <v>104998</v>
      </c>
      <c r="K22" s="323">
        <f t="shared" si="1"/>
        <v>2000</v>
      </c>
      <c r="L22" s="323"/>
    </row>
    <row r="23" spans="1:12" ht="13.5" thickBot="1">
      <c r="A23" s="1" t="s">
        <v>123</v>
      </c>
      <c r="B23" s="71" t="s">
        <v>175</v>
      </c>
      <c r="C23" s="3">
        <v>30</v>
      </c>
      <c r="D23" s="181">
        <v>108818</v>
      </c>
      <c r="E23" s="62">
        <v>1100</v>
      </c>
      <c r="F23" s="62">
        <f t="shared" si="2"/>
        <v>19389.239999999998</v>
      </c>
      <c r="G23" s="62">
        <f t="shared" si="0"/>
        <v>127107.23999999999</v>
      </c>
      <c r="H23" s="69">
        <f t="shared" si="3"/>
        <v>107718</v>
      </c>
      <c r="I23" s="78"/>
      <c r="J23" s="181">
        <v>106818</v>
      </c>
      <c r="K23" s="323">
        <f t="shared" si="1"/>
        <v>2000</v>
      </c>
      <c r="L23" s="323"/>
    </row>
    <row r="24" spans="1:12" ht="13.5" thickBot="1">
      <c r="A24" s="218" t="s">
        <v>123</v>
      </c>
      <c r="B24" s="334" t="s">
        <v>180</v>
      </c>
      <c r="C24" s="180"/>
      <c r="D24" s="181">
        <v>110588</v>
      </c>
      <c r="E24" s="181">
        <v>1100</v>
      </c>
      <c r="F24" s="181">
        <f>(D24-E24)*18%</f>
        <v>19707.84</v>
      </c>
      <c r="G24" s="181">
        <f>D24-E24+F24</f>
        <v>129195.84</v>
      </c>
      <c r="H24" s="183">
        <f>G24-F24</f>
        <v>109488</v>
      </c>
      <c r="I24" s="78"/>
      <c r="J24" s="181">
        <v>108588</v>
      </c>
      <c r="K24" s="323">
        <f t="shared" si="1"/>
        <v>2000</v>
      </c>
      <c r="L24" s="323"/>
    </row>
    <row r="25" spans="1:12" ht="13.5" thickBot="1">
      <c r="A25" s="1" t="s">
        <v>80</v>
      </c>
      <c r="B25" s="71" t="s">
        <v>81</v>
      </c>
      <c r="C25" s="3">
        <v>10</v>
      </c>
      <c r="D25" s="181">
        <v>103698</v>
      </c>
      <c r="E25" s="62">
        <v>1100</v>
      </c>
      <c r="F25" s="62">
        <f t="shared" si="2"/>
        <v>18467.64</v>
      </c>
      <c r="G25" s="62">
        <f t="shared" si="0"/>
        <v>121065.64</v>
      </c>
      <c r="H25" s="69">
        <f t="shared" si="3"/>
        <v>102598</v>
      </c>
      <c r="I25" s="78"/>
      <c r="J25" s="181">
        <v>101698</v>
      </c>
      <c r="K25" s="323">
        <f t="shared" si="1"/>
        <v>2000</v>
      </c>
      <c r="L25" s="323"/>
    </row>
    <row r="26" spans="1:12" ht="13.5" thickBot="1">
      <c r="A26" s="1" t="s">
        <v>127</v>
      </c>
      <c r="B26" s="71" t="s">
        <v>176</v>
      </c>
      <c r="C26" s="3">
        <v>25</v>
      </c>
      <c r="D26" s="181">
        <v>103588</v>
      </c>
      <c r="E26" s="62">
        <v>1100</v>
      </c>
      <c r="F26" s="62">
        <f>(D26-E26)*18%</f>
        <v>18447.84</v>
      </c>
      <c r="G26" s="62">
        <f>D26-E26+F26</f>
        <v>120935.84</v>
      </c>
      <c r="H26" s="69">
        <f>G26-F26</f>
        <v>102488</v>
      </c>
      <c r="I26" s="78"/>
      <c r="J26" s="181">
        <v>101588</v>
      </c>
      <c r="K26" s="323">
        <f t="shared" si="1"/>
        <v>2000</v>
      </c>
      <c r="L26" s="323"/>
    </row>
    <row r="27" spans="1:12" ht="13.5" thickBot="1">
      <c r="A27" s="1" t="s">
        <v>127</v>
      </c>
      <c r="B27" s="71" t="s">
        <v>181</v>
      </c>
      <c r="C27" s="3"/>
      <c r="D27" s="181">
        <v>102398</v>
      </c>
      <c r="E27" s="62">
        <v>1100</v>
      </c>
      <c r="F27" s="62">
        <f>(D27-E27)*18%</f>
        <v>18233.64</v>
      </c>
      <c r="G27" s="62">
        <f>D27-E27+F27</f>
        <v>119531.64</v>
      </c>
      <c r="H27" s="69">
        <f>G27-F27</f>
        <v>101298</v>
      </c>
      <c r="I27" s="78"/>
      <c r="J27" s="181">
        <v>100398</v>
      </c>
      <c r="K27" s="323">
        <f t="shared" si="1"/>
        <v>2000</v>
      </c>
      <c r="L27" s="323"/>
    </row>
    <row r="28" spans="1:12" ht="13.5" thickBot="1">
      <c r="A28" s="1" t="s">
        <v>80</v>
      </c>
      <c r="B28" s="71" t="s">
        <v>120</v>
      </c>
      <c r="C28" s="3">
        <v>1.9</v>
      </c>
      <c r="D28" s="181">
        <v>105448</v>
      </c>
      <c r="E28" s="62">
        <v>1100</v>
      </c>
      <c r="F28" s="62">
        <f t="shared" si="2"/>
        <v>18782.64</v>
      </c>
      <c r="G28" s="62">
        <f t="shared" si="0"/>
        <v>123130.64</v>
      </c>
      <c r="H28" s="69">
        <f t="shared" si="3"/>
        <v>104348</v>
      </c>
      <c r="I28" s="78"/>
      <c r="J28" s="181">
        <v>103448</v>
      </c>
      <c r="K28" s="323">
        <f t="shared" si="1"/>
        <v>2000</v>
      </c>
      <c r="L28" s="323"/>
    </row>
    <row r="29" spans="1:12" ht="13.5" thickBot="1">
      <c r="A29" s="1" t="s">
        <v>80</v>
      </c>
      <c r="B29" s="71" t="s">
        <v>64</v>
      </c>
      <c r="C29" s="3">
        <v>3</v>
      </c>
      <c r="D29" s="181">
        <v>103698</v>
      </c>
      <c r="E29" s="62">
        <v>1100</v>
      </c>
      <c r="F29" s="62">
        <f t="shared" si="2"/>
        <v>18467.64</v>
      </c>
      <c r="G29" s="62">
        <f t="shared" si="0"/>
        <v>121065.64</v>
      </c>
      <c r="H29" s="69">
        <f t="shared" si="3"/>
        <v>102598</v>
      </c>
      <c r="I29" s="78"/>
      <c r="J29" s="181">
        <v>101698</v>
      </c>
      <c r="K29" s="323">
        <f t="shared" si="1"/>
        <v>2000</v>
      </c>
      <c r="L29" s="323"/>
    </row>
    <row r="30" spans="1:12" ht="13.5" thickBot="1">
      <c r="A30" s="1" t="s">
        <v>80</v>
      </c>
      <c r="B30" s="71" t="s">
        <v>70</v>
      </c>
      <c r="C30" s="3">
        <v>8</v>
      </c>
      <c r="D30" s="181">
        <v>106798</v>
      </c>
      <c r="E30" s="62">
        <v>1100</v>
      </c>
      <c r="F30" s="62">
        <f t="shared" si="2"/>
        <v>19025.64</v>
      </c>
      <c r="G30" s="62">
        <f t="shared" si="0"/>
        <v>124723.64</v>
      </c>
      <c r="H30" s="69">
        <f t="shared" si="3"/>
        <v>105698</v>
      </c>
      <c r="I30" s="78"/>
      <c r="J30" s="181">
        <v>104798</v>
      </c>
      <c r="K30" s="323">
        <f t="shared" si="1"/>
        <v>2000</v>
      </c>
      <c r="L30" s="323"/>
    </row>
    <row r="31" spans="1:12" ht="13.5" thickBot="1">
      <c r="A31" s="1" t="s">
        <v>80</v>
      </c>
      <c r="B31" s="71" t="s">
        <v>79</v>
      </c>
      <c r="C31" s="3"/>
      <c r="D31" s="181">
        <v>105998</v>
      </c>
      <c r="E31" s="62">
        <v>1100</v>
      </c>
      <c r="F31" s="62">
        <f t="shared" si="2"/>
        <v>18881.64</v>
      </c>
      <c r="G31" s="62">
        <f t="shared" si="0"/>
        <v>123779.64</v>
      </c>
      <c r="H31" s="69">
        <f t="shared" si="3"/>
        <v>104898</v>
      </c>
      <c r="I31" s="78"/>
      <c r="J31" s="181">
        <v>103998</v>
      </c>
      <c r="K31" s="323">
        <f t="shared" si="1"/>
        <v>2000</v>
      </c>
      <c r="L31" s="323"/>
    </row>
    <row r="32" spans="1:12" ht="13.5" thickBot="1">
      <c r="A32" s="1" t="s">
        <v>127</v>
      </c>
      <c r="B32" s="71" t="s">
        <v>179</v>
      </c>
      <c r="C32" s="3">
        <v>30</v>
      </c>
      <c r="D32" s="181">
        <v>107798</v>
      </c>
      <c r="E32" s="62">
        <v>1100</v>
      </c>
      <c r="F32" s="62">
        <f t="shared" si="2"/>
        <v>19205.64</v>
      </c>
      <c r="G32" s="62">
        <f t="shared" si="0"/>
        <v>125903.64</v>
      </c>
      <c r="H32" s="69">
        <f t="shared" si="3"/>
        <v>106698</v>
      </c>
      <c r="I32" s="78"/>
      <c r="J32" s="181">
        <v>105798</v>
      </c>
      <c r="K32" s="323">
        <f t="shared" si="1"/>
        <v>2000</v>
      </c>
      <c r="L32" s="323"/>
    </row>
    <row r="33" spans="1:12" ht="13.5" thickBot="1">
      <c r="A33" s="1" t="s">
        <v>127</v>
      </c>
      <c r="B33" s="71" t="s">
        <v>128</v>
      </c>
      <c r="C33" s="3">
        <v>40</v>
      </c>
      <c r="D33" s="181">
        <v>105098</v>
      </c>
      <c r="E33" s="62">
        <v>1100</v>
      </c>
      <c r="F33" s="62">
        <f t="shared" si="2"/>
        <v>18719.64</v>
      </c>
      <c r="G33" s="62">
        <f t="shared" si="0"/>
        <v>122717.64</v>
      </c>
      <c r="H33" s="69">
        <f t="shared" si="3"/>
        <v>103998</v>
      </c>
      <c r="I33" s="78"/>
      <c r="J33" s="181">
        <v>103098</v>
      </c>
      <c r="K33" s="323">
        <f t="shared" si="1"/>
        <v>2000</v>
      </c>
      <c r="L33" s="323"/>
    </row>
    <row r="34" spans="1:12" ht="13.5" thickBot="1">
      <c r="A34" s="1" t="s">
        <v>127</v>
      </c>
      <c r="B34" s="71" t="s">
        <v>167</v>
      </c>
      <c r="C34" s="3">
        <v>1.6</v>
      </c>
      <c r="D34" s="181">
        <v>105098</v>
      </c>
      <c r="E34" s="62">
        <v>1100</v>
      </c>
      <c r="F34" s="62">
        <f t="shared" si="2"/>
        <v>18719.64</v>
      </c>
      <c r="G34" s="62">
        <f t="shared" si="0"/>
        <v>122717.64</v>
      </c>
      <c r="H34" s="69">
        <f t="shared" si="3"/>
        <v>103998</v>
      </c>
      <c r="I34" s="78"/>
      <c r="J34" s="181">
        <v>103098</v>
      </c>
      <c r="K34" s="323">
        <f t="shared" si="1"/>
        <v>2000</v>
      </c>
      <c r="L34" s="323"/>
    </row>
    <row r="35" spans="1:12" ht="13.5" thickBot="1">
      <c r="A35" s="1" t="s">
        <v>127</v>
      </c>
      <c r="B35" s="71" t="s">
        <v>126</v>
      </c>
      <c r="C35" s="3">
        <v>8</v>
      </c>
      <c r="D35" s="181">
        <v>103678</v>
      </c>
      <c r="E35" s="62">
        <v>1100</v>
      </c>
      <c r="F35" s="62">
        <f t="shared" si="2"/>
        <v>18464.04</v>
      </c>
      <c r="G35" s="62">
        <f t="shared" si="0"/>
        <v>121042.04000000001</v>
      </c>
      <c r="H35" s="69">
        <f t="shared" si="3"/>
        <v>102578</v>
      </c>
      <c r="I35" s="78"/>
      <c r="J35" s="181">
        <v>101678</v>
      </c>
      <c r="K35" s="323">
        <f t="shared" si="1"/>
        <v>2000</v>
      </c>
      <c r="L35" s="323"/>
    </row>
    <row r="36" spans="1:12" ht="13.5" thickBot="1">
      <c r="A36" s="1" t="s">
        <v>127</v>
      </c>
      <c r="B36" s="71" t="s">
        <v>129</v>
      </c>
      <c r="C36" s="3">
        <v>65</v>
      </c>
      <c r="D36" s="181">
        <v>105098</v>
      </c>
      <c r="E36" s="62">
        <v>1100</v>
      </c>
      <c r="F36" s="62">
        <f t="shared" si="2"/>
        <v>18719.64</v>
      </c>
      <c r="G36" s="62">
        <f t="shared" si="0"/>
        <v>122717.64</v>
      </c>
      <c r="H36" s="69">
        <f t="shared" si="3"/>
        <v>103998</v>
      </c>
      <c r="I36" s="78"/>
      <c r="J36" s="181">
        <v>103098</v>
      </c>
      <c r="K36" s="323">
        <f t="shared" si="1"/>
        <v>2000</v>
      </c>
      <c r="L36" s="323"/>
    </row>
    <row r="37" spans="1:12" ht="13.5" thickBot="1">
      <c r="A37" s="1" t="s">
        <v>127</v>
      </c>
      <c r="B37" s="71" t="s">
        <v>130</v>
      </c>
      <c r="C37" s="3">
        <v>55</v>
      </c>
      <c r="D37" s="324">
        <v>105198</v>
      </c>
      <c r="E37" s="62">
        <v>1100</v>
      </c>
      <c r="F37" s="62">
        <f t="shared" si="2"/>
        <v>18737.64</v>
      </c>
      <c r="G37" s="62">
        <f t="shared" si="0"/>
        <v>122835.64</v>
      </c>
      <c r="H37" s="69">
        <f t="shared" si="3"/>
        <v>104098</v>
      </c>
      <c r="I37" s="78"/>
      <c r="J37" s="324">
        <v>103198</v>
      </c>
      <c r="K37" s="323">
        <f t="shared" si="1"/>
        <v>2000</v>
      </c>
      <c r="L37" s="323"/>
    </row>
    <row r="38" spans="1:12" ht="13.5" thickBot="1">
      <c r="A38" s="1" t="s">
        <v>132</v>
      </c>
      <c r="B38" s="134" t="s">
        <v>131</v>
      </c>
      <c r="C38" s="3">
        <v>3</v>
      </c>
      <c r="D38" s="181">
        <v>103318</v>
      </c>
      <c r="E38" s="62">
        <v>1100</v>
      </c>
      <c r="F38" s="62">
        <f t="shared" si="2"/>
        <v>18399.239999999998</v>
      </c>
      <c r="G38" s="62">
        <f t="shared" si="0"/>
        <v>120617.23999999999</v>
      </c>
      <c r="H38" s="69">
        <f t="shared" si="3"/>
        <v>102218</v>
      </c>
      <c r="I38" s="78"/>
      <c r="J38" s="181">
        <v>101318</v>
      </c>
      <c r="K38" s="323">
        <f t="shared" si="1"/>
        <v>2000</v>
      </c>
      <c r="L38" s="323"/>
    </row>
    <row r="39" spans="1:12" ht="13.5" thickBot="1">
      <c r="A39" s="58"/>
      <c r="B39" s="134" t="s">
        <v>161</v>
      </c>
      <c r="C39" s="135"/>
      <c r="D39" s="63">
        <v>103768</v>
      </c>
      <c r="E39" s="63">
        <v>1100</v>
      </c>
      <c r="F39" s="63">
        <f>(D39-E39)*18%</f>
        <v>18480.239999999998</v>
      </c>
      <c r="G39" s="63">
        <f t="shared" si="0"/>
        <v>121148.23999999999</v>
      </c>
      <c r="H39" s="69">
        <f>G39-F39</f>
        <v>102668</v>
      </c>
      <c r="I39" s="78"/>
      <c r="J39" s="63">
        <v>101768</v>
      </c>
      <c r="K39" s="323">
        <f t="shared" si="1"/>
        <v>2000</v>
      </c>
      <c r="L39" s="323"/>
    </row>
    <row r="40" spans="1:12" ht="13.5" thickBot="1">
      <c r="A40" s="2" t="s">
        <v>76</v>
      </c>
      <c r="B40" s="137" t="s">
        <v>162</v>
      </c>
      <c r="C40" s="77" t="s">
        <v>77</v>
      </c>
      <c r="D40" s="63">
        <v>103768</v>
      </c>
      <c r="E40" s="63">
        <v>1100</v>
      </c>
      <c r="F40" s="63">
        <f t="shared" si="2"/>
        <v>18480.239999999998</v>
      </c>
      <c r="G40" s="63">
        <f t="shared" si="0"/>
        <v>121148.23999999999</v>
      </c>
      <c r="H40" s="69">
        <f t="shared" si="3"/>
        <v>102668</v>
      </c>
      <c r="I40" s="78"/>
      <c r="J40" s="63">
        <v>101768</v>
      </c>
      <c r="K40" s="323">
        <f t="shared" si="1"/>
        <v>2000</v>
      </c>
      <c r="L40" s="323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392" t="s">
        <v>17</v>
      </c>
      <c r="B42" s="393"/>
      <c r="C42" s="393"/>
      <c r="D42" s="393"/>
      <c r="E42" s="393"/>
      <c r="F42" s="393"/>
      <c r="G42" s="393"/>
      <c r="H42" s="394"/>
    </row>
    <row r="43" spans="1:8" ht="13.5" thickBot="1">
      <c r="A43" s="444" t="s">
        <v>13</v>
      </c>
      <c r="B43" s="44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12" ht="13.5" thickBot="1">
      <c r="A44" s="65" t="s">
        <v>6</v>
      </c>
      <c r="B44" s="66" t="s">
        <v>18</v>
      </c>
      <c r="C44" s="67">
        <v>0.9</v>
      </c>
      <c r="D44" s="182">
        <v>102301</v>
      </c>
      <c r="E44" s="61">
        <v>1100</v>
      </c>
      <c r="F44" s="63">
        <f aca="true" t="shared" si="4" ref="F44:F62">(D44-E44)*18%</f>
        <v>18216.18</v>
      </c>
      <c r="G44" s="63">
        <f>D44-E44+F44</f>
        <v>119417.18</v>
      </c>
      <c r="H44" s="69">
        <f aca="true" t="shared" si="5" ref="H44:H62">G44-F44</f>
        <v>101201</v>
      </c>
      <c r="J44" s="182">
        <v>102301</v>
      </c>
      <c r="K44" s="323">
        <f>+D44-J44</f>
        <v>0</v>
      </c>
      <c r="L44" s="264"/>
    </row>
    <row r="45" spans="1:12" ht="13.5" thickBot="1">
      <c r="A45" s="70" t="s">
        <v>83</v>
      </c>
      <c r="B45" s="71" t="s">
        <v>82</v>
      </c>
      <c r="C45" s="72">
        <v>1.2</v>
      </c>
      <c r="D45" s="324">
        <v>100469</v>
      </c>
      <c r="E45" s="62">
        <v>1100</v>
      </c>
      <c r="F45" s="63">
        <f t="shared" si="4"/>
        <v>17886.42</v>
      </c>
      <c r="G45" s="63">
        <f aca="true" t="shared" si="6" ref="G45:G62">D45-E45+F45</f>
        <v>117255.42</v>
      </c>
      <c r="H45" s="69">
        <f t="shared" si="5"/>
        <v>99369</v>
      </c>
      <c r="J45" s="324">
        <v>100469</v>
      </c>
      <c r="K45" s="323">
        <f aca="true" t="shared" si="7" ref="K45:K62">+D45-J45</f>
        <v>0</v>
      </c>
      <c r="L45" s="264"/>
    </row>
    <row r="46" spans="1:12" ht="13.5" thickBot="1">
      <c r="A46" s="73" t="s">
        <v>5</v>
      </c>
      <c r="B46" s="71" t="s">
        <v>137</v>
      </c>
      <c r="C46" s="72">
        <v>2.7</v>
      </c>
      <c r="D46" s="181">
        <v>97291</v>
      </c>
      <c r="E46" s="62">
        <v>1100</v>
      </c>
      <c r="F46" s="63">
        <f t="shared" si="4"/>
        <v>17314.38</v>
      </c>
      <c r="G46" s="63">
        <f t="shared" si="6"/>
        <v>113505.38</v>
      </c>
      <c r="H46" s="69">
        <f>G46-F46</f>
        <v>96191</v>
      </c>
      <c r="J46" s="181">
        <v>97291</v>
      </c>
      <c r="K46" s="323">
        <f t="shared" si="7"/>
        <v>0</v>
      </c>
      <c r="L46" s="264"/>
    </row>
    <row r="47" spans="1:12" ht="13.5" thickBot="1">
      <c r="A47" s="70" t="s">
        <v>5</v>
      </c>
      <c r="B47" s="74" t="s">
        <v>10</v>
      </c>
      <c r="C47" s="72">
        <v>8</v>
      </c>
      <c r="D47" s="181">
        <v>96091</v>
      </c>
      <c r="E47" s="62">
        <v>1100</v>
      </c>
      <c r="F47" s="63">
        <f t="shared" si="4"/>
        <v>17098.38</v>
      </c>
      <c r="G47" s="63">
        <f t="shared" si="6"/>
        <v>112089.38</v>
      </c>
      <c r="H47" s="69">
        <f t="shared" si="5"/>
        <v>94991</v>
      </c>
      <c r="J47" s="181">
        <v>96091</v>
      </c>
      <c r="K47" s="323">
        <f t="shared" si="7"/>
        <v>0</v>
      </c>
      <c r="L47" s="264"/>
    </row>
    <row r="48" spans="1:12" ht="13.5" thickBot="1">
      <c r="A48" s="75" t="s">
        <v>5</v>
      </c>
      <c r="B48" s="74" t="s">
        <v>84</v>
      </c>
      <c r="C48" s="72">
        <v>8</v>
      </c>
      <c r="D48" s="181">
        <v>97311</v>
      </c>
      <c r="E48" s="62">
        <v>1100</v>
      </c>
      <c r="F48" s="63">
        <f t="shared" si="4"/>
        <v>17317.98</v>
      </c>
      <c r="G48" s="63">
        <f t="shared" si="6"/>
        <v>113528.98</v>
      </c>
      <c r="H48" s="69">
        <f t="shared" si="5"/>
        <v>96211</v>
      </c>
      <c r="J48" s="181">
        <v>97311</v>
      </c>
      <c r="K48" s="323">
        <f t="shared" si="7"/>
        <v>0</v>
      </c>
      <c r="L48" s="264"/>
    </row>
    <row r="49" spans="1:12" ht="13.5" thickBot="1">
      <c r="A49" s="75" t="s">
        <v>19</v>
      </c>
      <c r="B49" s="74" t="s">
        <v>69</v>
      </c>
      <c r="C49" s="72">
        <v>18</v>
      </c>
      <c r="D49" s="181">
        <v>98759</v>
      </c>
      <c r="E49" s="62">
        <v>1100</v>
      </c>
      <c r="F49" s="63">
        <f t="shared" si="4"/>
        <v>17578.62</v>
      </c>
      <c r="G49" s="63">
        <f t="shared" si="6"/>
        <v>115237.62</v>
      </c>
      <c r="H49" s="69">
        <f t="shared" si="5"/>
        <v>97659</v>
      </c>
      <c r="J49" s="181">
        <v>98759</v>
      </c>
      <c r="K49" s="323">
        <f t="shared" si="7"/>
        <v>0</v>
      </c>
      <c r="L49" s="264"/>
    </row>
    <row r="50" spans="1:12" ht="13.5" thickBot="1">
      <c r="A50" s="75" t="s">
        <v>8</v>
      </c>
      <c r="B50" s="71" t="s">
        <v>154</v>
      </c>
      <c r="C50" s="72">
        <v>1.2</v>
      </c>
      <c r="D50" s="181">
        <v>98591</v>
      </c>
      <c r="E50" s="62">
        <v>1100</v>
      </c>
      <c r="F50" s="63">
        <f t="shared" si="4"/>
        <v>17548.38</v>
      </c>
      <c r="G50" s="63">
        <f t="shared" si="6"/>
        <v>115039.38</v>
      </c>
      <c r="H50" s="69">
        <f t="shared" si="5"/>
        <v>97491</v>
      </c>
      <c r="J50" s="181">
        <v>98591</v>
      </c>
      <c r="K50" s="323">
        <f t="shared" si="7"/>
        <v>0</v>
      </c>
      <c r="L50" s="264"/>
    </row>
    <row r="51" spans="1:12" ht="13.5" thickBot="1">
      <c r="A51" s="75"/>
      <c r="B51" s="71" t="s">
        <v>153</v>
      </c>
      <c r="C51" s="72">
        <v>0.2</v>
      </c>
      <c r="D51" s="181">
        <v>100777</v>
      </c>
      <c r="E51" s="62">
        <v>1100</v>
      </c>
      <c r="F51" s="63">
        <f t="shared" si="4"/>
        <v>17941.86</v>
      </c>
      <c r="G51" s="63">
        <f t="shared" si="6"/>
        <v>117618.86</v>
      </c>
      <c r="H51" s="69">
        <f t="shared" si="5"/>
        <v>99677</v>
      </c>
      <c r="J51" s="181">
        <v>100777</v>
      </c>
      <c r="K51" s="323">
        <f t="shared" si="7"/>
        <v>0</v>
      </c>
      <c r="L51" s="264"/>
    </row>
    <row r="52" spans="1:12" s="224" customFormat="1" ht="13.5" thickBot="1">
      <c r="A52" s="218" t="s">
        <v>54</v>
      </c>
      <c r="B52" s="179" t="s">
        <v>53</v>
      </c>
      <c r="C52" s="180">
        <v>0.35</v>
      </c>
      <c r="D52" s="181">
        <v>100533</v>
      </c>
      <c r="E52" s="181">
        <v>1100</v>
      </c>
      <c r="F52" s="192">
        <f t="shared" si="4"/>
        <v>17897.94</v>
      </c>
      <c r="G52" s="192">
        <f t="shared" si="6"/>
        <v>117330.94</v>
      </c>
      <c r="H52" s="278">
        <f t="shared" si="5"/>
        <v>99433</v>
      </c>
      <c r="J52" s="181">
        <v>100533</v>
      </c>
      <c r="K52" s="323">
        <f t="shared" si="7"/>
        <v>0</v>
      </c>
      <c r="L52" s="264"/>
    </row>
    <row r="53" spans="1:12" ht="13.5" thickBot="1">
      <c r="A53" s="75" t="s">
        <v>9</v>
      </c>
      <c r="B53" s="74" t="s">
        <v>90</v>
      </c>
      <c r="C53" s="72">
        <v>0.28</v>
      </c>
      <c r="D53" s="181">
        <v>102915</v>
      </c>
      <c r="E53" s="62">
        <v>1100</v>
      </c>
      <c r="F53" s="63">
        <f t="shared" si="4"/>
        <v>18326.7</v>
      </c>
      <c r="G53" s="63">
        <f t="shared" si="6"/>
        <v>120141.7</v>
      </c>
      <c r="H53" s="69">
        <f t="shared" si="5"/>
        <v>101815</v>
      </c>
      <c r="J53" s="181">
        <v>102915</v>
      </c>
      <c r="K53" s="323">
        <f t="shared" si="7"/>
        <v>0</v>
      </c>
      <c r="L53" s="264"/>
    </row>
    <row r="54" spans="1:12" ht="13.5" thickBot="1">
      <c r="A54" s="75" t="s">
        <v>9</v>
      </c>
      <c r="B54" s="74" t="s">
        <v>88</v>
      </c>
      <c r="C54" s="72">
        <v>0.22</v>
      </c>
      <c r="D54" s="181">
        <v>102915</v>
      </c>
      <c r="E54" s="62">
        <v>1100</v>
      </c>
      <c r="F54" s="63">
        <f t="shared" si="4"/>
        <v>18326.7</v>
      </c>
      <c r="G54" s="63">
        <f t="shared" si="6"/>
        <v>120141.7</v>
      </c>
      <c r="H54" s="69">
        <f t="shared" si="5"/>
        <v>101815</v>
      </c>
      <c r="J54" s="181">
        <v>102915</v>
      </c>
      <c r="K54" s="323">
        <f t="shared" si="7"/>
        <v>0</v>
      </c>
      <c r="L54" s="264"/>
    </row>
    <row r="55" spans="1:12" ht="13.5" thickBot="1">
      <c r="A55" s="75" t="s">
        <v>28</v>
      </c>
      <c r="B55" s="74" t="s">
        <v>29</v>
      </c>
      <c r="C55" s="72">
        <v>0.43</v>
      </c>
      <c r="D55" s="62">
        <v>107075</v>
      </c>
      <c r="E55" s="62">
        <v>1100</v>
      </c>
      <c r="F55" s="63">
        <f t="shared" si="4"/>
        <v>19075.5</v>
      </c>
      <c r="G55" s="63">
        <f t="shared" si="6"/>
        <v>125050.5</v>
      </c>
      <c r="H55" s="69">
        <f t="shared" si="5"/>
        <v>105975</v>
      </c>
      <c r="I55" s="78"/>
      <c r="J55" s="62">
        <v>107075</v>
      </c>
      <c r="K55" s="323">
        <f t="shared" si="7"/>
        <v>0</v>
      </c>
      <c r="L55" s="264"/>
    </row>
    <row r="56" spans="1:12" ht="13.5" thickBot="1">
      <c r="A56" s="75" t="s">
        <v>28</v>
      </c>
      <c r="B56" s="74" t="s">
        <v>72</v>
      </c>
      <c r="C56" s="72">
        <v>0.22</v>
      </c>
      <c r="D56" s="62">
        <v>108675</v>
      </c>
      <c r="E56" s="62">
        <v>1100</v>
      </c>
      <c r="F56" s="63">
        <f t="shared" si="4"/>
        <v>19363.5</v>
      </c>
      <c r="G56" s="63">
        <f t="shared" si="6"/>
        <v>126938.5</v>
      </c>
      <c r="H56" s="69">
        <f t="shared" si="5"/>
        <v>107575</v>
      </c>
      <c r="I56" s="78"/>
      <c r="J56" s="62">
        <v>108675</v>
      </c>
      <c r="K56" s="323">
        <f t="shared" si="7"/>
        <v>0</v>
      </c>
      <c r="L56" s="264"/>
    </row>
    <row r="57" spans="1:12" ht="13.5" thickBot="1">
      <c r="A57" s="76" t="s">
        <v>28</v>
      </c>
      <c r="B57" s="71" t="s">
        <v>71</v>
      </c>
      <c r="C57" s="72"/>
      <c r="D57" s="62">
        <v>104345</v>
      </c>
      <c r="E57" s="62">
        <v>1100</v>
      </c>
      <c r="F57" s="63">
        <f t="shared" si="4"/>
        <v>18584.1</v>
      </c>
      <c r="G57" s="63">
        <f t="shared" si="6"/>
        <v>121829.1</v>
      </c>
      <c r="H57" s="69">
        <f t="shared" si="5"/>
        <v>103245</v>
      </c>
      <c r="I57" s="78"/>
      <c r="J57" s="62">
        <v>104345</v>
      </c>
      <c r="K57" s="323">
        <f t="shared" si="7"/>
        <v>0</v>
      </c>
      <c r="L57" s="264"/>
    </row>
    <row r="58" spans="1:12" ht="13.5" thickBot="1">
      <c r="A58" s="76" t="s">
        <v>28</v>
      </c>
      <c r="B58" s="71" t="s">
        <v>87</v>
      </c>
      <c r="C58" s="72"/>
      <c r="D58" s="62">
        <v>107515</v>
      </c>
      <c r="E58" s="62">
        <v>1100</v>
      </c>
      <c r="F58" s="63">
        <f t="shared" si="4"/>
        <v>19154.7</v>
      </c>
      <c r="G58" s="63">
        <f t="shared" si="6"/>
        <v>125569.7</v>
      </c>
      <c r="H58" s="69">
        <f t="shared" si="5"/>
        <v>106415</v>
      </c>
      <c r="I58" s="78"/>
      <c r="J58" s="62">
        <v>107515</v>
      </c>
      <c r="K58" s="323">
        <f t="shared" si="7"/>
        <v>0</v>
      </c>
      <c r="L58" s="264"/>
    </row>
    <row r="59" spans="1:12" ht="13.5" thickBot="1">
      <c r="A59" s="75" t="s">
        <v>2</v>
      </c>
      <c r="B59" s="74" t="s">
        <v>3</v>
      </c>
      <c r="C59" s="72" t="s">
        <v>22</v>
      </c>
      <c r="D59" s="181">
        <v>94744</v>
      </c>
      <c r="E59" s="62">
        <v>0</v>
      </c>
      <c r="F59" s="63">
        <f t="shared" si="4"/>
        <v>17053.92</v>
      </c>
      <c r="G59" s="63">
        <f t="shared" si="6"/>
        <v>111797.92</v>
      </c>
      <c r="H59" s="69">
        <f t="shared" si="5"/>
        <v>94744</v>
      </c>
      <c r="J59" s="181">
        <v>94744</v>
      </c>
      <c r="K59" s="323">
        <f t="shared" si="7"/>
        <v>0</v>
      </c>
      <c r="L59" s="264"/>
    </row>
    <row r="60" spans="1:12" ht="13.5" thickBot="1">
      <c r="A60" s="75" t="s">
        <v>2</v>
      </c>
      <c r="B60" s="74" t="s">
        <v>4</v>
      </c>
      <c r="C60" s="72" t="s">
        <v>22</v>
      </c>
      <c r="D60" s="181">
        <v>89502</v>
      </c>
      <c r="E60" s="62">
        <v>0</v>
      </c>
      <c r="F60" s="63">
        <f t="shared" si="4"/>
        <v>16110.359999999999</v>
      </c>
      <c r="G60" s="63">
        <f t="shared" si="6"/>
        <v>105612.36</v>
      </c>
      <c r="H60" s="69">
        <f t="shared" si="5"/>
        <v>89502</v>
      </c>
      <c r="J60" s="181">
        <v>89502</v>
      </c>
      <c r="K60" s="323">
        <f t="shared" si="7"/>
        <v>0</v>
      </c>
      <c r="L60" s="264"/>
    </row>
    <row r="61" spans="1:12" ht="13.5" thickBot="1">
      <c r="A61" s="76" t="s">
        <v>2</v>
      </c>
      <c r="B61" s="71" t="s">
        <v>12</v>
      </c>
      <c r="C61" s="72" t="s">
        <v>22</v>
      </c>
      <c r="D61" s="181">
        <v>91034</v>
      </c>
      <c r="E61" s="62">
        <v>0</v>
      </c>
      <c r="F61" s="63">
        <f t="shared" si="4"/>
        <v>16386.12</v>
      </c>
      <c r="G61" s="63">
        <f t="shared" si="6"/>
        <v>107420.12</v>
      </c>
      <c r="H61" s="69">
        <f t="shared" si="5"/>
        <v>91034</v>
      </c>
      <c r="J61" s="181">
        <v>91034</v>
      </c>
      <c r="K61" s="323">
        <f t="shared" si="7"/>
        <v>0</v>
      </c>
      <c r="L61" s="264"/>
    </row>
    <row r="62" spans="1:12" ht="13.5" thickBot="1">
      <c r="A62" s="43" t="s">
        <v>2</v>
      </c>
      <c r="B62" s="44" t="s">
        <v>23</v>
      </c>
      <c r="C62" s="77" t="s">
        <v>22</v>
      </c>
      <c r="D62" s="192">
        <v>95358</v>
      </c>
      <c r="E62" s="63">
        <v>0</v>
      </c>
      <c r="F62" s="63">
        <f t="shared" si="4"/>
        <v>17164.44</v>
      </c>
      <c r="G62" s="63">
        <f t="shared" si="6"/>
        <v>112522.44</v>
      </c>
      <c r="H62" s="69">
        <f t="shared" si="5"/>
        <v>95358</v>
      </c>
      <c r="J62" s="192">
        <v>95358</v>
      </c>
      <c r="K62" s="323">
        <f t="shared" si="7"/>
        <v>0</v>
      </c>
      <c r="L62" s="264"/>
    </row>
    <row r="63" spans="1:10" ht="15" customHeight="1" thickBot="1">
      <c r="A63" s="78"/>
      <c r="B63" s="79"/>
      <c r="C63" s="78"/>
      <c r="D63" s="80"/>
      <c r="E63" s="80"/>
      <c r="F63" s="80"/>
      <c r="G63" s="80"/>
      <c r="H63" s="78"/>
      <c r="J63" s="99"/>
    </row>
    <row r="64" spans="1:10" ht="13.5" thickBot="1">
      <c r="A64" s="399" t="s">
        <v>20</v>
      </c>
      <c r="B64" s="400"/>
      <c r="C64" s="400"/>
      <c r="D64" s="400"/>
      <c r="E64" s="400"/>
      <c r="F64" s="400"/>
      <c r="G64" s="400"/>
      <c r="H64" s="401"/>
      <c r="J64" s="99"/>
    </row>
    <row r="65" spans="1:10" ht="13.5" thickBot="1">
      <c r="A65" s="402" t="s">
        <v>13</v>
      </c>
      <c r="B65" s="403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  <c r="J65" s="99"/>
    </row>
    <row r="66" spans="1:12" ht="13.5" thickBot="1">
      <c r="A66" s="86" t="s">
        <v>25</v>
      </c>
      <c r="B66" s="87" t="s">
        <v>63</v>
      </c>
      <c r="C66" s="67">
        <v>0.92</v>
      </c>
      <c r="D66" s="196">
        <v>98575</v>
      </c>
      <c r="E66" s="61">
        <v>1100</v>
      </c>
      <c r="F66" s="63">
        <f aca="true" t="shared" si="8" ref="F66:F75">(D66-E66)*18%</f>
        <v>17545.5</v>
      </c>
      <c r="G66" s="63">
        <f aca="true" t="shared" si="9" ref="G66:G75">D66-E66+F66</f>
        <v>115020.5</v>
      </c>
      <c r="H66" s="69">
        <f aca="true" t="shared" si="10" ref="H66:H75">G66-F66</f>
        <v>97475</v>
      </c>
      <c r="I66" s="78"/>
      <c r="J66" s="196">
        <v>97075</v>
      </c>
      <c r="K66" s="350">
        <f>+D66-J66</f>
        <v>1500</v>
      </c>
      <c r="L66" s="265"/>
    </row>
    <row r="67" spans="1:12" ht="13.5" thickBot="1">
      <c r="A67" s="88" t="s">
        <v>138</v>
      </c>
      <c r="B67" s="89" t="s">
        <v>136</v>
      </c>
      <c r="C67" s="72">
        <v>1.1</v>
      </c>
      <c r="D67" s="197">
        <v>98075</v>
      </c>
      <c r="E67" s="62">
        <v>1100</v>
      </c>
      <c r="F67" s="63">
        <f t="shared" si="8"/>
        <v>17455.5</v>
      </c>
      <c r="G67" s="63">
        <f t="shared" si="9"/>
        <v>114430.5</v>
      </c>
      <c r="H67" s="69">
        <f>G67-F67</f>
        <v>96975</v>
      </c>
      <c r="I67" s="78"/>
      <c r="J67" s="197">
        <v>96575</v>
      </c>
      <c r="K67" s="350">
        <f aca="true" t="shared" si="11" ref="K67:K75">+D67-J67</f>
        <v>1500</v>
      </c>
      <c r="L67" s="265"/>
    </row>
    <row r="68" spans="1:12" ht="13.5" thickBot="1">
      <c r="A68" s="88" t="s">
        <v>25</v>
      </c>
      <c r="B68" s="89" t="s">
        <v>93</v>
      </c>
      <c r="C68" s="72">
        <v>2</v>
      </c>
      <c r="D68" s="197">
        <v>98575</v>
      </c>
      <c r="E68" s="62">
        <v>1100</v>
      </c>
      <c r="F68" s="63">
        <f t="shared" si="8"/>
        <v>17545.5</v>
      </c>
      <c r="G68" s="63">
        <f t="shared" si="9"/>
        <v>115020.5</v>
      </c>
      <c r="H68" s="69">
        <f t="shared" si="10"/>
        <v>97475</v>
      </c>
      <c r="I68" s="78"/>
      <c r="J68" s="197">
        <v>97075</v>
      </c>
      <c r="K68" s="350">
        <f t="shared" si="11"/>
        <v>1500</v>
      </c>
      <c r="L68" s="265"/>
    </row>
    <row r="69" spans="1:12" s="78" customFormat="1" ht="13.5" thickBot="1">
      <c r="A69" s="88" t="s">
        <v>25</v>
      </c>
      <c r="B69" s="89" t="s">
        <v>135</v>
      </c>
      <c r="C69" s="72">
        <v>3</v>
      </c>
      <c r="D69" s="197">
        <v>100225</v>
      </c>
      <c r="E69" s="62">
        <v>1100</v>
      </c>
      <c r="F69" s="63">
        <f t="shared" si="8"/>
        <v>17842.5</v>
      </c>
      <c r="G69" s="63">
        <f t="shared" si="9"/>
        <v>116967.5</v>
      </c>
      <c r="H69" s="69">
        <f t="shared" si="10"/>
        <v>99125</v>
      </c>
      <c r="J69" s="197">
        <v>98725</v>
      </c>
      <c r="K69" s="350">
        <f t="shared" si="11"/>
        <v>1500</v>
      </c>
      <c r="L69" s="265"/>
    </row>
    <row r="70" spans="1:12" ht="13.5" thickBot="1">
      <c r="A70" s="88" t="s">
        <v>57</v>
      </c>
      <c r="B70" s="89" t="s">
        <v>11</v>
      </c>
      <c r="C70" s="72">
        <v>4.2</v>
      </c>
      <c r="D70" s="197">
        <v>108839</v>
      </c>
      <c r="E70" s="62">
        <v>1100</v>
      </c>
      <c r="F70" s="63">
        <f t="shared" si="8"/>
        <v>19393.02</v>
      </c>
      <c r="G70" s="63">
        <f t="shared" si="9"/>
        <v>127132.02</v>
      </c>
      <c r="H70" s="69">
        <f t="shared" si="10"/>
        <v>107739</v>
      </c>
      <c r="I70" s="78"/>
      <c r="J70" s="197">
        <v>107339</v>
      </c>
      <c r="K70" s="350">
        <f t="shared" si="11"/>
        <v>1500</v>
      </c>
      <c r="L70" s="265"/>
    </row>
    <row r="71" spans="1:12" ht="13.5" thickBot="1">
      <c r="A71" s="88" t="s">
        <v>31</v>
      </c>
      <c r="B71" s="89" t="s">
        <v>30</v>
      </c>
      <c r="C71" s="72">
        <v>6.5</v>
      </c>
      <c r="D71" s="197">
        <v>108531</v>
      </c>
      <c r="E71" s="62">
        <v>1100</v>
      </c>
      <c r="F71" s="63">
        <f t="shared" si="8"/>
        <v>19337.579999999998</v>
      </c>
      <c r="G71" s="63">
        <f t="shared" si="9"/>
        <v>126768.58</v>
      </c>
      <c r="H71" s="69">
        <f t="shared" si="10"/>
        <v>107431</v>
      </c>
      <c r="I71" s="78"/>
      <c r="J71" s="197">
        <v>107031</v>
      </c>
      <c r="K71" s="350">
        <f t="shared" si="11"/>
        <v>1500</v>
      </c>
      <c r="L71" s="265"/>
    </row>
    <row r="72" spans="1:12" ht="13.5" thickBot="1">
      <c r="A72" s="88" t="s">
        <v>56</v>
      </c>
      <c r="B72" s="89" t="s">
        <v>55</v>
      </c>
      <c r="C72" s="72">
        <v>50</v>
      </c>
      <c r="D72" s="197">
        <v>110601</v>
      </c>
      <c r="E72" s="62">
        <v>1100</v>
      </c>
      <c r="F72" s="63">
        <f t="shared" si="8"/>
        <v>19710.18</v>
      </c>
      <c r="G72" s="63">
        <f t="shared" si="9"/>
        <v>129211.18</v>
      </c>
      <c r="H72" s="69">
        <f t="shared" si="10"/>
        <v>109501</v>
      </c>
      <c r="I72" s="78"/>
      <c r="J72" s="197">
        <v>109101</v>
      </c>
      <c r="K72" s="350">
        <f t="shared" si="11"/>
        <v>1500</v>
      </c>
      <c r="L72" s="265"/>
    </row>
    <row r="73" spans="1:12" ht="13.5" thickBot="1">
      <c r="A73" s="88" t="s">
        <v>2</v>
      </c>
      <c r="B73" s="89" t="s">
        <v>24</v>
      </c>
      <c r="C73" s="72" t="s">
        <v>22</v>
      </c>
      <c r="D73" s="197">
        <v>101282</v>
      </c>
      <c r="E73" s="62">
        <v>0</v>
      </c>
      <c r="F73" s="63">
        <f t="shared" si="8"/>
        <v>18230.76</v>
      </c>
      <c r="G73" s="63">
        <f t="shared" si="9"/>
        <v>119512.76</v>
      </c>
      <c r="H73" s="69">
        <f t="shared" si="10"/>
        <v>101282</v>
      </c>
      <c r="I73" s="78"/>
      <c r="J73" s="197">
        <v>99782</v>
      </c>
      <c r="K73" s="350">
        <f t="shared" si="11"/>
        <v>1500</v>
      </c>
      <c r="L73" s="265"/>
    </row>
    <row r="74" spans="1:12" ht="13.5" thickBot="1">
      <c r="A74" s="88" t="s">
        <v>2</v>
      </c>
      <c r="B74" s="89" t="s">
        <v>26</v>
      </c>
      <c r="C74" s="72" t="s">
        <v>22</v>
      </c>
      <c r="D74" s="197">
        <v>100974</v>
      </c>
      <c r="E74" s="62">
        <v>0</v>
      </c>
      <c r="F74" s="63">
        <f t="shared" si="8"/>
        <v>18175.32</v>
      </c>
      <c r="G74" s="63">
        <f t="shared" si="9"/>
        <v>119149.32</v>
      </c>
      <c r="H74" s="69">
        <f t="shared" si="10"/>
        <v>100974</v>
      </c>
      <c r="I74" s="78"/>
      <c r="J74" s="197">
        <v>99474</v>
      </c>
      <c r="K74" s="350">
        <f t="shared" si="11"/>
        <v>1500</v>
      </c>
      <c r="L74" s="265"/>
    </row>
    <row r="75" spans="1:12" ht="13.5" thickBot="1">
      <c r="A75" s="88" t="s">
        <v>2</v>
      </c>
      <c r="B75" s="89" t="s">
        <v>27</v>
      </c>
      <c r="C75" s="72" t="s">
        <v>22</v>
      </c>
      <c r="D75" s="197">
        <v>91018</v>
      </c>
      <c r="E75" s="62">
        <v>0</v>
      </c>
      <c r="F75" s="63">
        <f t="shared" si="8"/>
        <v>16383.24</v>
      </c>
      <c r="G75" s="63">
        <f t="shared" si="9"/>
        <v>107401.24</v>
      </c>
      <c r="H75" s="69">
        <f t="shared" si="10"/>
        <v>91018</v>
      </c>
      <c r="I75" s="78"/>
      <c r="J75" s="197">
        <v>89518</v>
      </c>
      <c r="K75" s="350">
        <f t="shared" si="11"/>
        <v>1500</v>
      </c>
      <c r="L75" s="265"/>
    </row>
    <row r="76" spans="1:9" ht="13.5" thickBot="1">
      <c r="A76" s="43"/>
      <c r="B76" s="90"/>
      <c r="C76" s="90"/>
      <c r="D76" s="241"/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95"/>
      <c r="B81" s="39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8:H8"/>
    <mergeCell ref="A1:G1"/>
    <mergeCell ref="A3:G3"/>
    <mergeCell ref="A4:G4"/>
    <mergeCell ref="A5:G5"/>
    <mergeCell ref="A6:H6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446" t="s">
        <v>184</v>
      </c>
      <c r="B1" s="447"/>
      <c r="C1" s="448"/>
    </row>
    <row r="2" spans="1:3" ht="12.75">
      <c r="A2" s="49"/>
      <c r="B2" s="50"/>
      <c r="C2" s="50"/>
    </row>
    <row r="3" spans="1:3" ht="12.75">
      <c r="A3" s="21" t="s">
        <v>146</v>
      </c>
      <c r="B3" s="21"/>
      <c r="C3" s="21"/>
    </row>
    <row r="4" spans="1:3" ht="12.75">
      <c r="A4" s="21" t="s">
        <v>145</v>
      </c>
      <c r="B4" s="21"/>
      <c r="C4" s="21"/>
    </row>
    <row r="5" spans="1:3" ht="12.75">
      <c r="A5" s="21" t="s">
        <v>121</v>
      </c>
      <c r="B5" s="21"/>
      <c r="C5" s="21"/>
    </row>
    <row r="6" spans="1:3" ht="12.75">
      <c r="A6" s="20" t="s">
        <v>32</v>
      </c>
      <c r="B6" s="21"/>
      <c r="C6" s="21"/>
    </row>
    <row r="7" spans="1:3" ht="12.75">
      <c r="A7" s="21" t="s">
        <v>124</v>
      </c>
      <c r="B7" s="21"/>
      <c r="C7" s="21"/>
    </row>
    <row r="8" spans="1:3" ht="12.75">
      <c r="A8" s="21" t="s">
        <v>33</v>
      </c>
      <c r="B8" s="21"/>
      <c r="C8" s="21"/>
    </row>
    <row r="9" spans="1:3" ht="12.75">
      <c r="A9" s="21" t="s">
        <v>34</v>
      </c>
      <c r="B9" s="21"/>
      <c r="C9" s="21"/>
    </row>
    <row r="10" spans="1:3" ht="12.75">
      <c r="A10" s="21" t="s">
        <v>35</v>
      </c>
      <c r="B10" s="21"/>
      <c r="C10" s="21"/>
    </row>
    <row r="11" spans="1:3" ht="12.75">
      <c r="A11" s="21" t="s">
        <v>36</v>
      </c>
      <c r="B11" s="21"/>
      <c r="C11" s="21"/>
    </row>
    <row r="12" spans="1:3" ht="12.75">
      <c r="A12" s="21" t="s">
        <v>125</v>
      </c>
      <c r="B12" s="21"/>
      <c r="C12" s="21"/>
    </row>
    <row r="13" spans="1:3" ht="12.75">
      <c r="A13" s="22" t="s">
        <v>37</v>
      </c>
      <c r="B13" s="21"/>
      <c r="C13" s="21"/>
    </row>
    <row r="14" spans="1:3" ht="12.75">
      <c r="A14" s="21" t="s">
        <v>91</v>
      </c>
      <c r="B14" s="21"/>
      <c r="C14" s="21"/>
    </row>
    <row r="15" spans="1:3" ht="12.75">
      <c r="A15" s="21"/>
      <c r="B15" s="21"/>
      <c r="C15" s="21"/>
    </row>
    <row r="16" spans="1:3" ht="12.75">
      <c r="A16" s="20" t="s">
        <v>38</v>
      </c>
      <c r="B16" s="21"/>
      <c r="C16" s="21"/>
    </row>
    <row r="17" spans="1:3" ht="12.75">
      <c r="A17" s="21" t="s">
        <v>39</v>
      </c>
      <c r="B17" s="21"/>
      <c r="C17" s="21"/>
    </row>
    <row r="18" spans="1:3" ht="12.75">
      <c r="A18" s="22" t="s">
        <v>40</v>
      </c>
      <c r="B18" s="21"/>
      <c r="C18" s="21"/>
    </row>
    <row r="19" spans="1:3" ht="12.75">
      <c r="A19" s="21" t="s">
        <v>41</v>
      </c>
      <c r="B19" s="21"/>
      <c r="C19" s="21"/>
    </row>
    <row r="20" spans="1:3" ht="12.75">
      <c r="A20" s="21" t="s">
        <v>142</v>
      </c>
      <c r="B20" s="21"/>
      <c r="C20" s="21"/>
    </row>
    <row r="21" spans="1:3" ht="12.75">
      <c r="A21" s="21" t="s">
        <v>42</v>
      </c>
      <c r="B21" s="21"/>
      <c r="C21" s="21"/>
    </row>
    <row r="22" spans="1:3" ht="12.75">
      <c r="A22" s="21"/>
      <c r="B22" s="21"/>
      <c r="C22" s="21"/>
    </row>
    <row r="23" spans="1:3" ht="12.75">
      <c r="A23" s="20" t="s">
        <v>43</v>
      </c>
      <c r="B23" s="21"/>
      <c r="C23" s="21"/>
    </row>
    <row r="24" spans="1:3" ht="12.75">
      <c r="A24" s="21" t="s">
        <v>141</v>
      </c>
      <c r="B24" s="21"/>
      <c r="C24" s="21"/>
    </row>
    <row r="25" spans="1:3" ht="12.75">
      <c r="A25" s="21" t="s">
        <v>139</v>
      </c>
      <c r="B25" s="21"/>
      <c r="C25" s="21"/>
    </row>
    <row r="26" spans="1:3" ht="12.75">
      <c r="A26" s="21" t="s">
        <v>140</v>
      </c>
      <c r="B26" s="21"/>
      <c r="C26" s="21"/>
    </row>
    <row r="27" spans="1:3" ht="12.75">
      <c r="A27" s="20" t="s">
        <v>44</v>
      </c>
      <c r="B27" s="21"/>
      <c r="C27" s="21"/>
    </row>
    <row r="28" spans="1:3" ht="12.75">
      <c r="A28" s="21" t="s">
        <v>45</v>
      </c>
      <c r="B28" s="21"/>
      <c r="C28" s="21"/>
    </row>
    <row r="29" spans="1:3" ht="12.75">
      <c r="A29" s="21" t="s">
        <v>46</v>
      </c>
      <c r="B29" s="21"/>
      <c r="C29" s="21"/>
    </row>
    <row r="30" spans="1:3" ht="12.75">
      <c r="A30" s="22" t="s">
        <v>47</v>
      </c>
      <c r="B30" s="21"/>
      <c r="C30" s="21"/>
    </row>
    <row r="31" spans="1:3" ht="12.75">
      <c r="A31" s="21"/>
      <c r="B31" s="21"/>
      <c r="C31" s="21"/>
    </row>
    <row r="32" spans="1:3" ht="12.75">
      <c r="A32" s="21" t="s">
        <v>48</v>
      </c>
      <c r="B32" s="21"/>
      <c r="C32" s="21"/>
    </row>
    <row r="33" spans="1:3" ht="12.75">
      <c r="A33" s="20" t="s">
        <v>49</v>
      </c>
      <c r="B33" s="21"/>
      <c r="C33" s="21"/>
    </row>
    <row r="34" spans="1:3" ht="12.75">
      <c r="A34" s="21" t="s">
        <v>147</v>
      </c>
      <c r="B34" s="21"/>
      <c r="C34" s="21"/>
    </row>
    <row r="35" spans="1:3" ht="12.75">
      <c r="A35" s="21" t="s">
        <v>148</v>
      </c>
      <c r="B35" s="21"/>
      <c r="C35" s="21"/>
    </row>
    <row r="36" spans="1:3" ht="12.75">
      <c r="A36" s="21" t="s">
        <v>149</v>
      </c>
      <c r="B36" s="21"/>
      <c r="C36" s="21"/>
    </row>
    <row r="37" spans="1:3" ht="12.75">
      <c r="A37" s="21" t="s">
        <v>150</v>
      </c>
      <c r="B37" s="21"/>
      <c r="C37" s="21"/>
    </row>
    <row r="38" spans="1:3" ht="12.75">
      <c r="A38" s="21" t="s">
        <v>151</v>
      </c>
      <c r="B38" s="21"/>
      <c r="C38" s="21"/>
    </row>
    <row r="39" spans="1:3" ht="12.75">
      <c r="A39" s="21" t="s">
        <v>50</v>
      </c>
      <c r="B39" s="21"/>
      <c r="C39" s="21"/>
    </row>
    <row r="40" spans="1:3" ht="12.75">
      <c r="A40" s="21" t="s">
        <v>51</v>
      </c>
      <c r="B40" s="21"/>
      <c r="C40" s="21"/>
    </row>
    <row r="41" spans="1:3" ht="12.75">
      <c r="A41" s="21" t="s">
        <v>152</v>
      </c>
      <c r="B41" s="21"/>
      <c r="C41" s="21"/>
    </row>
    <row r="42" ht="12.75">
      <c r="A42" s="23" t="s">
        <v>85</v>
      </c>
    </row>
    <row r="43" ht="12.75">
      <c r="A43" s="23" t="s">
        <v>92</v>
      </c>
    </row>
    <row r="44" ht="12.75">
      <c r="A44" s="27" t="s">
        <v>86</v>
      </c>
    </row>
    <row r="45" ht="12.75">
      <c r="A45" s="23"/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27">
      <selection activeCell="B54" sqref="B54"/>
    </sheetView>
  </sheetViews>
  <sheetFormatPr defaultColWidth="9.140625" defaultRowHeight="12.75"/>
  <cols>
    <col min="1" max="1" width="11.57421875" style="99" bestFit="1" customWidth="1"/>
    <col min="2" max="2" width="26.00390625" style="99" customWidth="1"/>
    <col min="3" max="3" width="9.003906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0.7109375" style="99" customWidth="1"/>
    <col min="8" max="8" width="31.28125" style="99" customWidth="1"/>
    <col min="9" max="9" width="16.57421875" style="99" customWidth="1"/>
    <col min="10" max="10" width="4.421875" style="99" bestFit="1" customWidth="1"/>
    <col min="11" max="11" width="9.57421875" style="99" bestFit="1" customWidth="1"/>
    <col min="12" max="12" width="5.8515625" style="99" customWidth="1"/>
    <col min="13" max="13" width="11.28125" style="99" customWidth="1"/>
    <col min="14" max="14" width="11.421875" style="99" customWidth="1"/>
    <col min="15" max="15" width="10.7109375" style="99" customWidth="1"/>
    <col min="16" max="16384" width="9.140625" style="99" customWidth="1"/>
  </cols>
  <sheetData>
    <row r="1" spans="1:10" ht="23.25">
      <c r="A1" s="354" t="s">
        <v>67</v>
      </c>
      <c r="B1" s="372"/>
      <c r="C1" s="372"/>
      <c r="D1" s="372"/>
      <c r="E1" s="372"/>
      <c r="F1" s="372"/>
      <c r="G1" s="372"/>
      <c r="H1" s="372"/>
      <c r="I1" s="372"/>
      <c r="J1" s="124"/>
    </row>
    <row r="2" spans="1:10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5">
      <c r="A3" s="128"/>
      <c r="B3" s="351" t="s">
        <v>182</v>
      </c>
      <c r="C3" s="351"/>
      <c r="D3" s="351"/>
      <c r="E3" s="351"/>
      <c r="F3" s="351"/>
      <c r="G3" s="351"/>
      <c r="H3" s="351"/>
      <c r="I3" s="127"/>
      <c r="J3" s="127"/>
    </row>
    <row r="4" spans="1:10" ht="15">
      <c r="A4" s="128"/>
      <c r="B4" s="351" t="s">
        <v>183</v>
      </c>
      <c r="C4" s="351"/>
      <c r="D4" s="351"/>
      <c r="E4" s="351"/>
      <c r="F4" s="351"/>
      <c r="G4" s="351"/>
      <c r="H4" s="351"/>
      <c r="I4" s="127"/>
      <c r="J4" s="127"/>
    </row>
    <row r="5" spans="1:10" ht="15">
      <c r="A5" s="128"/>
      <c r="B5" s="351" t="s">
        <v>66</v>
      </c>
      <c r="C5" s="351"/>
      <c r="D5" s="351"/>
      <c r="E5" s="351"/>
      <c r="F5" s="351"/>
      <c r="G5" s="351"/>
      <c r="H5" s="351"/>
      <c r="I5" s="127"/>
      <c r="J5" s="127"/>
    </row>
    <row r="6" spans="1:10" ht="18.75" thickBot="1">
      <c r="A6" s="352" t="s">
        <v>155</v>
      </c>
      <c r="B6" s="353"/>
      <c r="C6" s="353"/>
      <c r="D6" s="353"/>
      <c r="E6" s="353"/>
      <c r="F6" s="353"/>
      <c r="G6" s="353"/>
      <c r="H6" s="353"/>
      <c r="I6" s="129"/>
      <c r="J6" s="129"/>
    </row>
    <row r="7" spans="1:11" ht="13.5" thickBot="1">
      <c r="A7" s="130"/>
      <c r="B7" s="124"/>
      <c r="C7" s="124"/>
      <c r="D7" s="124"/>
      <c r="E7" s="124"/>
      <c r="F7" s="124"/>
      <c r="G7" s="124"/>
      <c r="H7" s="124"/>
      <c r="I7" s="130"/>
      <c r="J7" s="124"/>
      <c r="K7" s="131"/>
    </row>
    <row r="8" spans="1:11" ht="16.5" customHeight="1" thickBot="1">
      <c r="A8" s="365" t="s">
        <v>193</v>
      </c>
      <c r="B8" s="366"/>
      <c r="C8" s="366"/>
      <c r="D8" s="366"/>
      <c r="E8" s="366"/>
      <c r="F8" s="366"/>
      <c r="G8" s="366"/>
      <c r="H8" s="366"/>
      <c r="I8" s="130"/>
      <c r="J8" s="124"/>
      <c r="K8" s="131"/>
    </row>
    <row r="9" spans="1:11" ht="16.5" customHeight="1" thickBot="1">
      <c r="A9" s="375" t="s">
        <v>60</v>
      </c>
      <c r="B9" s="376"/>
      <c r="C9" s="376"/>
      <c r="D9" s="376"/>
      <c r="E9" s="376"/>
      <c r="F9" s="376"/>
      <c r="G9" s="376"/>
      <c r="H9" s="377"/>
      <c r="I9" s="356" t="s">
        <v>94</v>
      </c>
      <c r="J9" s="357"/>
      <c r="K9" s="358"/>
    </row>
    <row r="10" spans="1:11" ht="13.5" thickBot="1">
      <c r="A10" s="370" t="s">
        <v>13</v>
      </c>
      <c r="B10" s="371"/>
      <c r="C10" s="84" t="s">
        <v>7</v>
      </c>
      <c r="D10" s="84" t="s">
        <v>0</v>
      </c>
      <c r="E10" s="84" t="s">
        <v>14</v>
      </c>
      <c r="F10" s="84" t="s">
        <v>133</v>
      </c>
      <c r="G10" s="84" t="s">
        <v>1</v>
      </c>
      <c r="H10" s="37" t="s">
        <v>52</v>
      </c>
      <c r="I10" s="362"/>
      <c r="J10" s="363"/>
      <c r="K10" s="364"/>
    </row>
    <row r="11" spans="1:15" ht="17.25" thickBot="1">
      <c r="A11" s="108" t="s">
        <v>122</v>
      </c>
      <c r="B11" s="66" t="s">
        <v>156</v>
      </c>
      <c r="C11" s="67">
        <v>11</v>
      </c>
      <c r="D11" s="182">
        <v>98476</v>
      </c>
      <c r="E11" s="68">
        <v>1100</v>
      </c>
      <c r="F11" s="68">
        <f>(D11-E11)*18%</f>
        <v>17527.68</v>
      </c>
      <c r="G11" s="109">
        <f>D11-E11+F11</f>
        <v>114903.68</v>
      </c>
      <c r="H11" s="110">
        <f>G11-F11</f>
        <v>97376</v>
      </c>
      <c r="I11" s="11" t="s">
        <v>163</v>
      </c>
      <c r="J11" s="12"/>
      <c r="K11" s="111">
        <v>200</v>
      </c>
      <c r="M11" s="182">
        <v>96476</v>
      </c>
      <c r="N11" s="182">
        <f>+D11-M11</f>
        <v>2000</v>
      </c>
      <c r="O11" s="101"/>
    </row>
    <row r="12" spans="1:15" ht="17.25" thickBot="1">
      <c r="A12" s="242" t="s">
        <v>122</v>
      </c>
      <c r="B12" s="145" t="s">
        <v>168</v>
      </c>
      <c r="C12" s="107">
        <v>20</v>
      </c>
      <c r="D12" s="182">
        <v>98476</v>
      </c>
      <c r="E12" s="68">
        <v>1100</v>
      </c>
      <c r="F12" s="68">
        <f>(D12-E12)*18%</f>
        <v>17527.68</v>
      </c>
      <c r="G12" s="109">
        <f>D12-E12+F12</f>
        <v>114903.68</v>
      </c>
      <c r="H12" s="110">
        <f>G12-F12</f>
        <v>97376</v>
      </c>
      <c r="I12" s="11" t="s">
        <v>95</v>
      </c>
      <c r="J12" s="12"/>
      <c r="K12" s="111">
        <v>300</v>
      </c>
      <c r="M12" s="182">
        <v>96476</v>
      </c>
      <c r="N12" s="182">
        <f aca="true" t="shared" si="0" ref="N12:N40">+D12-M12</f>
        <v>2000</v>
      </c>
      <c r="O12" s="101"/>
    </row>
    <row r="13" spans="1:15" ht="17.25" thickBot="1">
      <c r="A13" s="112" t="s">
        <v>122</v>
      </c>
      <c r="B13" s="71" t="s">
        <v>157</v>
      </c>
      <c r="C13" s="72" t="s">
        <v>78</v>
      </c>
      <c r="D13" s="181">
        <v>97676</v>
      </c>
      <c r="E13" s="68">
        <v>1100</v>
      </c>
      <c r="F13" s="68">
        <f aca="true" t="shared" si="1" ref="F13:F40">(D13-E13)*18%</f>
        <v>17383.68</v>
      </c>
      <c r="G13" s="109">
        <f aca="true" t="shared" si="2" ref="G13:G40">D13-E13+F13</f>
        <v>113959.68</v>
      </c>
      <c r="H13" s="110">
        <f aca="true" t="shared" si="3" ref="H13:H40">G13-F13</f>
        <v>96576</v>
      </c>
      <c r="I13" s="243" t="s">
        <v>96</v>
      </c>
      <c r="J13" s="13"/>
      <c r="K13" s="113">
        <v>400</v>
      </c>
      <c r="M13" s="181">
        <v>95676</v>
      </c>
      <c r="N13" s="182">
        <f t="shared" si="0"/>
        <v>2000</v>
      </c>
      <c r="O13" s="101"/>
    </row>
    <row r="14" spans="1:15" ht="17.25" thickBot="1">
      <c r="A14" s="112" t="s">
        <v>122</v>
      </c>
      <c r="B14" s="71" t="s">
        <v>158</v>
      </c>
      <c r="C14" s="72">
        <v>6</v>
      </c>
      <c r="D14" s="181">
        <v>97826</v>
      </c>
      <c r="E14" s="68">
        <v>1100</v>
      </c>
      <c r="F14" s="68">
        <f t="shared" si="1"/>
        <v>17410.68</v>
      </c>
      <c r="G14" s="109">
        <f t="shared" si="2"/>
        <v>114136.68</v>
      </c>
      <c r="H14" s="110">
        <f t="shared" si="3"/>
        <v>96726</v>
      </c>
      <c r="I14" s="243" t="s">
        <v>97</v>
      </c>
      <c r="J14" s="13"/>
      <c r="K14" s="113">
        <v>500</v>
      </c>
      <c r="M14" s="181">
        <v>95826</v>
      </c>
      <c r="N14" s="182">
        <f t="shared" si="0"/>
        <v>2000</v>
      </c>
      <c r="O14" s="101"/>
    </row>
    <row r="15" spans="1:15" s="189" customFormat="1" ht="17.25" thickBot="1">
      <c r="A15" s="112" t="s">
        <v>122</v>
      </c>
      <c r="B15" s="71" t="s">
        <v>16</v>
      </c>
      <c r="C15" s="72">
        <v>3</v>
      </c>
      <c r="D15" s="181">
        <v>98026</v>
      </c>
      <c r="E15" s="68">
        <v>1100</v>
      </c>
      <c r="F15" s="68">
        <f t="shared" si="1"/>
        <v>17446.68</v>
      </c>
      <c r="G15" s="109">
        <f t="shared" si="2"/>
        <v>114372.68</v>
      </c>
      <c r="H15" s="110">
        <f t="shared" si="3"/>
        <v>96926</v>
      </c>
      <c r="I15" s="243" t="s">
        <v>164</v>
      </c>
      <c r="J15" s="13"/>
      <c r="K15" s="113">
        <v>600</v>
      </c>
      <c r="M15" s="181">
        <v>96026</v>
      </c>
      <c r="N15" s="182">
        <f t="shared" si="0"/>
        <v>2000</v>
      </c>
      <c r="O15" s="101"/>
    </row>
    <row r="16" spans="1:15" ht="17.25" thickBot="1">
      <c r="A16" s="112" t="s">
        <v>122</v>
      </c>
      <c r="B16" s="71" t="s">
        <v>173</v>
      </c>
      <c r="C16" s="72">
        <v>60</v>
      </c>
      <c r="D16" s="181">
        <v>99976</v>
      </c>
      <c r="E16" s="68">
        <v>1100</v>
      </c>
      <c r="F16" s="68">
        <f t="shared" si="1"/>
        <v>17797.68</v>
      </c>
      <c r="G16" s="109">
        <f t="shared" si="2"/>
        <v>116673.68</v>
      </c>
      <c r="H16" s="110">
        <f t="shared" si="3"/>
        <v>98876</v>
      </c>
      <c r="I16" s="243" t="s">
        <v>165</v>
      </c>
      <c r="J16" s="13"/>
      <c r="K16" s="113">
        <v>675</v>
      </c>
      <c r="M16" s="181">
        <v>97976</v>
      </c>
      <c r="N16" s="182">
        <f t="shared" si="0"/>
        <v>2000</v>
      </c>
      <c r="O16" s="101"/>
    </row>
    <row r="17" spans="1:15" s="189" customFormat="1" ht="17.25" thickBot="1">
      <c r="A17" s="219" t="s">
        <v>122</v>
      </c>
      <c r="B17" s="179" t="s">
        <v>177</v>
      </c>
      <c r="C17" s="180">
        <v>7</v>
      </c>
      <c r="D17" s="181">
        <v>99526</v>
      </c>
      <c r="E17" s="211">
        <v>1100</v>
      </c>
      <c r="F17" s="211">
        <f>(D17-E17)*18%</f>
        <v>17716.68</v>
      </c>
      <c r="G17" s="212">
        <f>D17-E17+F17</f>
        <v>116142.68</v>
      </c>
      <c r="H17" s="213">
        <f>G17-F17</f>
        <v>98426</v>
      </c>
      <c r="I17" s="244" t="s">
        <v>98</v>
      </c>
      <c r="J17" s="228"/>
      <c r="K17" s="229">
        <v>700</v>
      </c>
      <c r="M17" s="181">
        <v>97526</v>
      </c>
      <c r="N17" s="182">
        <f t="shared" si="0"/>
        <v>2000</v>
      </c>
      <c r="O17" s="101"/>
    </row>
    <row r="18" spans="1:15" ht="17.25" thickBot="1">
      <c r="A18" s="112" t="s">
        <v>6</v>
      </c>
      <c r="B18" s="71" t="s">
        <v>159</v>
      </c>
      <c r="C18" s="72">
        <v>3</v>
      </c>
      <c r="D18" s="181">
        <v>98826</v>
      </c>
      <c r="E18" s="68">
        <v>1100</v>
      </c>
      <c r="F18" s="68">
        <f t="shared" si="1"/>
        <v>17590.68</v>
      </c>
      <c r="G18" s="109">
        <f t="shared" si="2"/>
        <v>115316.68</v>
      </c>
      <c r="H18" s="110">
        <f t="shared" si="3"/>
        <v>97726</v>
      </c>
      <c r="I18" s="243" t="s">
        <v>98</v>
      </c>
      <c r="J18" s="228"/>
      <c r="K18" s="229">
        <v>700</v>
      </c>
      <c r="M18" s="181">
        <v>96826</v>
      </c>
      <c r="N18" s="182">
        <f t="shared" si="0"/>
        <v>2000</v>
      </c>
      <c r="O18" s="101"/>
    </row>
    <row r="19" spans="1:15" ht="17.25" thickBot="1">
      <c r="A19" s="112" t="s">
        <v>15</v>
      </c>
      <c r="B19" s="71" t="s">
        <v>160</v>
      </c>
      <c r="C19" s="72">
        <v>11</v>
      </c>
      <c r="D19" s="181">
        <v>99826</v>
      </c>
      <c r="E19" s="68">
        <v>1100</v>
      </c>
      <c r="F19" s="68">
        <f t="shared" si="1"/>
        <v>17770.68</v>
      </c>
      <c r="G19" s="109">
        <f t="shared" si="2"/>
        <v>116496.68</v>
      </c>
      <c r="H19" s="110">
        <f t="shared" si="3"/>
        <v>98726</v>
      </c>
      <c r="I19" s="244" t="s">
        <v>99</v>
      </c>
      <c r="J19" s="17"/>
      <c r="K19" s="115">
        <v>800</v>
      </c>
      <c r="M19" s="181">
        <v>97826</v>
      </c>
      <c r="N19" s="182">
        <f t="shared" si="0"/>
        <v>2000</v>
      </c>
      <c r="O19" s="101"/>
    </row>
    <row r="20" spans="1:15" ht="17.25" thickBot="1">
      <c r="A20" s="112" t="s">
        <v>123</v>
      </c>
      <c r="B20" s="71" t="s">
        <v>62</v>
      </c>
      <c r="C20" s="72">
        <v>12</v>
      </c>
      <c r="D20" s="181">
        <v>106806</v>
      </c>
      <c r="E20" s="68">
        <v>1100</v>
      </c>
      <c r="F20" s="68">
        <f t="shared" si="1"/>
        <v>19027.079999999998</v>
      </c>
      <c r="G20" s="109">
        <f t="shared" si="2"/>
        <v>124733.08</v>
      </c>
      <c r="H20" s="110">
        <f t="shared" si="3"/>
        <v>105706</v>
      </c>
      <c r="I20" s="245" t="s">
        <v>100</v>
      </c>
      <c r="J20" s="129"/>
      <c r="K20" s="246">
        <v>900</v>
      </c>
      <c r="M20" s="181">
        <v>104806</v>
      </c>
      <c r="N20" s="182">
        <f t="shared" si="0"/>
        <v>2000</v>
      </c>
      <c r="O20" s="101"/>
    </row>
    <row r="21" spans="1:15" ht="17.25" thickBot="1">
      <c r="A21" s="112" t="s">
        <v>74</v>
      </c>
      <c r="B21" s="71" t="s">
        <v>73</v>
      </c>
      <c r="C21" s="72">
        <v>1.9</v>
      </c>
      <c r="D21" s="181">
        <v>107806</v>
      </c>
      <c r="E21" s="68">
        <v>1100</v>
      </c>
      <c r="F21" s="68">
        <f t="shared" si="1"/>
        <v>19207.079999999998</v>
      </c>
      <c r="G21" s="109">
        <f t="shared" si="2"/>
        <v>125913.08</v>
      </c>
      <c r="H21" s="110">
        <f t="shared" si="3"/>
        <v>106706</v>
      </c>
      <c r="I21" s="15"/>
      <c r="J21" s="132"/>
      <c r="M21" s="181">
        <v>105806</v>
      </c>
      <c r="N21" s="182">
        <f t="shared" si="0"/>
        <v>2000</v>
      </c>
      <c r="O21" s="101"/>
    </row>
    <row r="22" spans="1:15" ht="17.25" thickBot="1">
      <c r="A22" s="112" t="s">
        <v>123</v>
      </c>
      <c r="B22" s="71" t="s">
        <v>75</v>
      </c>
      <c r="C22" s="72"/>
      <c r="D22" s="181">
        <v>106006</v>
      </c>
      <c r="E22" s="68">
        <v>1100</v>
      </c>
      <c r="F22" s="68">
        <f t="shared" si="1"/>
        <v>18883.079999999998</v>
      </c>
      <c r="G22" s="109">
        <f t="shared" si="2"/>
        <v>123789.08</v>
      </c>
      <c r="H22" s="110">
        <f t="shared" si="3"/>
        <v>104906</v>
      </c>
      <c r="I22" s="15"/>
      <c r="J22" s="132"/>
      <c r="M22" s="181">
        <v>104006</v>
      </c>
      <c r="N22" s="182">
        <f t="shared" si="0"/>
        <v>2000</v>
      </c>
      <c r="O22" s="101"/>
    </row>
    <row r="23" spans="1:15" ht="17.25" thickBot="1">
      <c r="A23" s="112" t="s">
        <v>123</v>
      </c>
      <c r="B23" s="71" t="s">
        <v>175</v>
      </c>
      <c r="C23" s="72">
        <v>30</v>
      </c>
      <c r="D23" s="181">
        <v>107826</v>
      </c>
      <c r="E23" s="68">
        <v>1100</v>
      </c>
      <c r="F23" s="68">
        <f t="shared" si="1"/>
        <v>19210.68</v>
      </c>
      <c r="G23" s="109">
        <f t="shared" si="2"/>
        <v>125936.68</v>
      </c>
      <c r="H23" s="110">
        <f t="shared" si="3"/>
        <v>106726</v>
      </c>
      <c r="I23" s="15"/>
      <c r="J23" s="132"/>
      <c r="M23" s="181">
        <v>105826</v>
      </c>
      <c r="N23" s="182">
        <f t="shared" si="0"/>
        <v>2000</v>
      </c>
      <c r="O23" s="101"/>
    </row>
    <row r="24" spans="1:15" s="39" customFormat="1" ht="13.5" thickBot="1">
      <c r="A24" s="218" t="s">
        <v>123</v>
      </c>
      <c r="B24" s="334" t="s">
        <v>180</v>
      </c>
      <c r="C24" s="180"/>
      <c r="D24" s="181">
        <v>109596</v>
      </c>
      <c r="E24" s="211">
        <v>1100</v>
      </c>
      <c r="F24" s="211">
        <f t="shared" si="1"/>
        <v>19529.28</v>
      </c>
      <c r="G24" s="212">
        <f t="shared" si="2"/>
        <v>128025.28</v>
      </c>
      <c r="H24" s="213">
        <f t="shared" si="3"/>
        <v>108496</v>
      </c>
      <c r="I24" s="78"/>
      <c r="J24" s="181"/>
      <c r="K24" s="323"/>
      <c r="L24" s="101"/>
      <c r="M24" s="181">
        <v>107596</v>
      </c>
      <c r="N24" s="182">
        <f t="shared" si="0"/>
        <v>2000</v>
      </c>
      <c r="O24" s="101"/>
    </row>
    <row r="25" spans="1:15" ht="17.25" thickBot="1">
      <c r="A25" s="112" t="s">
        <v>80</v>
      </c>
      <c r="B25" s="71" t="s">
        <v>81</v>
      </c>
      <c r="C25" s="72">
        <v>12</v>
      </c>
      <c r="D25" s="181">
        <v>102906</v>
      </c>
      <c r="E25" s="68">
        <v>1100</v>
      </c>
      <c r="F25" s="68">
        <f t="shared" si="1"/>
        <v>18325.079999999998</v>
      </c>
      <c r="G25" s="109">
        <f t="shared" si="2"/>
        <v>120131.08</v>
      </c>
      <c r="H25" s="110">
        <f t="shared" si="3"/>
        <v>101806</v>
      </c>
      <c r="I25" s="15"/>
      <c r="J25" s="132"/>
      <c r="M25" s="181">
        <v>100906</v>
      </c>
      <c r="N25" s="182">
        <f t="shared" si="0"/>
        <v>2000</v>
      </c>
      <c r="O25" s="101"/>
    </row>
    <row r="26" spans="1:15" ht="17.25" thickBot="1">
      <c r="A26" s="112" t="s">
        <v>127</v>
      </c>
      <c r="B26" s="71" t="s">
        <v>176</v>
      </c>
      <c r="C26" s="72">
        <v>25</v>
      </c>
      <c r="D26" s="181">
        <v>103196</v>
      </c>
      <c r="E26" s="68">
        <v>1100</v>
      </c>
      <c r="F26" s="68">
        <f t="shared" si="1"/>
        <v>18377.28</v>
      </c>
      <c r="G26" s="109">
        <f t="shared" si="2"/>
        <v>120473.28</v>
      </c>
      <c r="H26" s="110">
        <f t="shared" si="3"/>
        <v>102096</v>
      </c>
      <c r="I26" s="15"/>
      <c r="J26" s="132"/>
      <c r="M26" s="181">
        <v>101196</v>
      </c>
      <c r="N26" s="182">
        <f t="shared" si="0"/>
        <v>2000</v>
      </c>
      <c r="O26" s="101"/>
    </row>
    <row r="27" spans="1:15" ht="17.25" thickBot="1">
      <c r="A27" s="112" t="s">
        <v>127</v>
      </c>
      <c r="B27" s="329" t="s">
        <v>181</v>
      </c>
      <c r="C27" s="72"/>
      <c r="D27" s="181">
        <v>102206</v>
      </c>
      <c r="E27" s="68">
        <v>1100</v>
      </c>
      <c r="F27" s="68">
        <f t="shared" si="1"/>
        <v>18199.079999999998</v>
      </c>
      <c r="G27" s="109">
        <f t="shared" si="2"/>
        <v>119305.08</v>
      </c>
      <c r="H27" s="110">
        <f t="shared" si="3"/>
        <v>101106</v>
      </c>
      <c r="I27" s="15"/>
      <c r="J27" s="15"/>
      <c r="K27" s="132"/>
      <c r="M27" s="181">
        <v>100206</v>
      </c>
      <c r="N27" s="182">
        <f t="shared" si="0"/>
        <v>2000</v>
      </c>
      <c r="O27" s="101"/>
    </row>
    <row r="28" spans="1:15" ht="17.25" thickBot="1">
      <c r="A28" s="112" t="s">
        <v>80</v>
      </c>
      <c r="B28" s="71" t="s">
        <v>120</v>
      </c>
      <c r="C28" s="72">
        <v>10</v>
      </c>
      <c r="D28" s="181">
        <v>104756</v>
      </c>
      <c r="E28" s="68">
        <v>1100</v>
      </c>
      <c r="F28" s="68">
        <f t="shared" si="1"/>
        <v>18658.079999999998</v>
      </c>
      <c r="G28" s="109">
        <f t="shared" si="2"/>
        <v>122314.08</v>
      </c>
      <c r="H28" s="110">
        <f t="shared" si="3"/>
        <v>103656</v>
      </c>
      <c r="I28" s="15"/>
      <c r="J28" s="132"/>
      <c r="M28" s="181">
        <v>102756</v>
      </c>
      <c r="N28" s="182">
        <f t="shared" si="0"/>
        <v>2000</v>
      </c>
      <c r="O28" s="101"/>
    </row>
    <row r="29" spans="1:15" ht="17.25" thickBot="1">
      <c r="A29" s="112" t="s">
        <v>80</v>
      </c>
      <c r="B29" s="71" t="s">
        <v>64</v>
      </c>
      <c r="C29" s="72">
        <v>3</v>
      </c>
      <c r="D29" s="181">
        <v>102906</v>
      </c>
      <c r="E29" s="68">
        <v>1100</v>
      </c>
      <c r="F29" s="68">
        <f t="shared" si="1"/>
        <v>18325.079999999998</v>
      </c>
      <c r="G29" s="109">
        <f t="shared" si="2"/>
        <v>120131.08</v>
      </c>
      <c r="H29" s="110">
        <f t="shared" si="3"/>
        <v>101806</v>
      </c>
      <c r="I29" s="15"/>
      <c r="J29" s="132"/>
      <c r="K29" s="101"/>
      <c r="M29" s="181">
        <v>100906</v>
      </c>
      <c r="N29" s="182">
        <f t="shared" si="0"/>
        <v>2000</v>
      </c>
      <c r="O29" s="101"/>
    </row>
    <row r="30" spans="1:15" ht="17.25" thickBot="1">
      <c r="A30" s="112" t="s">
        <v>80</v>
      </c>
      <c r="B30" s="71" t="s">
        <v>70</v>
      </c>
      <c r="C30" s="72">
        <v>8</v>
      </c>
      <c r="D30" s="181">
        <v>106256</v>
      </c>
      <c r="E30" s="95">
        <v>1100</v>
      </c>
      <c r="F30" s="68">
        <f t="shared" si="1"/>
        <v>18928.079999999998</v>
      </c>
      <c r="G30" s="109">
        <f t="shared" si="2"/>
        <v>124084.08</v>
      </c>
      <c r="H30" s="110">
        <f t="shared" si="3"/>
        <v>105156</v>
      </c>
      <c r="I30" s="15"/>
      <c r="J30" s="132"/>
      <c r="K30" s="101"/>
      <c r="M30" s="181">
        <v>104256</v>
      </c>
      <c r="N30" s="182">
        <f t="shared" si="0"/>
        <v>2000</v>
      </c>
      <c r="O30" s="101"/>
    </row>
    <row r="31" spans="1:15" ht="17.25" thickBot="1">
      <c r="A31" s="112" t="s">
        <v>80</v>
      </c>
      <c r="B31" s="71" t="s">
        <v>79</v>
      </c>
      <c r="C31" s="72"/>
      <c r="D31" s="181">
        <v>105456</v>
      </c>
      <c r="E31" s="95">
        <v>1100</v>
      </c>
      <c r="F31" s="68">
        <f t="shared" si="1"/>
        <v>18784.079999999998</v>
      </c>
      <c r="G31" s="109">
        <f t="shared" si="2"/>
        <v>123140.08</v>
      </c>
      <c r="H31" s="110">
        <f t="shared" si="3"/>
        <v>104356</v>
      </c>
      <c r="I31" s="15"/>
      <c r="J31" s="15"/>
      <c r="K31" s="101"/>
      <c r="M31" s="181">
        <v>103456</v>
      </c>
      <c r="N31" s="182">
        <f t="shared" si="0"/>
        <v>2000</v>
      </c>
      <c r="O31" s="101"/>
    </row>
    <row r="32" spans="1:15" ht="17.25" thickBot="1">
      <c r="A32" s="112" t="s">
        <v>127</v>
      </c>
      <c r="B32" s="71" t="s">
        <v>179</v>
      </c>
      <c r="C32" s="72">
        <v>30</v>
      </c>
      <c r="D32" s="181">
        <v>107006</v>
      </c>
      <c r="E32" s="68">
        <v>1100</v>
      </c>
      <c r="F32" s="68">
        <f t="shared" si="1"/>
        <v>19063.079999999998</v>
      </c>
      <c r="G32" s="109">
        <f t="shared" si="2"/>
        <v>124969.08</v>
      </c>
      <c r="H32" s="110">
        <f t="shared" si="3"/>
        <v>105906</v>
      </c>
      <c r="I32" s="15"/>
      <c r="J32" s="15"/>
      <c r="K32" s="101"/>
      <c r="M32" s="181">
        <v>105006</v>
      </c>
      <c r="N32" s="182">
        <f t="shared" si="0"/>
        <v>2000</v>
      </c>
      <c r="O32" s="101"/>
    </row>
    <row r="33" spans="1:15" ht="17.25" thickBot="1">
      <c r="A33" s="112" t="s">
        <v>127</v>
      </c>
      <c r="B33" s="71" t="s">
        <v>128</v>
      </c>
      <c r="C33" s="72">
        <v>40</v>
      </c>
      <c r="D33" s="181">
        <v>104406</v>
      </c>
      <c r="E33" s="95">
        <v>1100</v>
      </c>
      <c r="F33" s="68">
        <f t="shared" si="1"/>
        <v>18595.079999999998</v>
      </c>
      <c r="G33" s="109">
        <f t="shared" si="2"/>
        <v>121901.08</v>
      </c>
      <c r="H33" s="110">
        <f t="shared" si="3"/>
        <v>103306</v>
      </c>
      <c r="I33" s="15"/>
      <c r="J33" s="132"/>
      <c r="K33" s="101"/>
      <c r="M33" s="181">
        <v>102406</v>
      </c>
      <c r="N33" s="182">
        <f t="shared" si="0"/>
        <v>2000</v>
      </c>
      <c r="O33" s="101"/>
    </row>
    <row r="34" spans="1:15" ht="17.25" thickBot="1">
      <c r="A34" s="112" t="s">
        <v>127</v>
      </c>
      <c r="B34" s="71" t="s">
        <v>167</v>
      </c>
      <c r="C34" s="72">
        <v>1.6</v>
      </c>
      <c r="D34" s="181">
        <v>104406</v>
      </c>
      <c r="E34" s="68">
        <v>1100</v>
      </c>
      <c r="F34" s="68">
        <f t="shared" si="1"/>
        <v>18595.079999999998</v>
      </c>
      <c r="G34" s="109">
        <f t="shared" si="2"/>
        <v>121901.08</v>
      </c>
      <c r="H34" s="110">
        <f t="shared" si="3"/>
        <v>103306</v>
      </c>
      <c r="I34" s="15"/>
      <c r="J34" s="132"/>
      <c r="M34" s="181">
        <v>102406</v>
      </c>
      <c r="N34" s="182">
        <f t="shared" si="0"/>
        <v>2000</v>
      </c>
      <c r="O34" s="101"/>
    </row>
    <row r="35" spans="1:15" ht="17.25" thickBot="1">
      <c r="A35" s="112" t="s">
        <v>127</v>
      </c>
      <c r="B35" s="71" t="s">
        <v>126</v>
      </c>
      <c r="C35" s="72">
        <v>8</v>
      </c>
      <c r="D35" s="181">
        <v>102886</v>
      </c>
      <c r="E35" s="95">
        <v>1100</v>
      </c>
      <c r="F35" s="68">
        <f t="shared" si="1"/>
        <v>18321.48</v>
      </c>
      <c r="G35" s="109">
        <f t="shared" si="2"/>
        <v>120107.48</v>
      </c>
      <c r="H35" s="110">
        <f t="shared" si="3"/>
        <v>101786</v>
      </c>
      <c r="I35" s="15"/>
      <c r="J35" s="132"/>
      <c r="M35" s="181">
        <v>100886</v>
      </c>
      <c r="N35" s="182">
        <f t="shared" si="0"/>
        <v>2000</v>
      </c>
      <c r="O35" s="101"/>
    </row>
    <row r="36" spans="1:15" ht="17.25" thickBot="1">
      <c r="A36" s="112" t="s">
        <v>127</v>
      </c>
      <c r="B36" s="71" t="s">
        <v>129</v>
      </c>
      <c r="C36" s="72">
        <v>65</v>
      </c>
      <c r="D36" s="181">
        <v>104456</v>
      </c>
      <c r="E36" s="68">
        <v>1100</v>
      </c>
      <c r="F36" s="68">
        <f t="shared" si="1"/>
        <v>18604.079999999998</v>
      </c>
      <c r="G36" s="109">
        <f t="shared" si="2"/>
        <v>121960.08</v>
      </c>
      <c r="H36" s="110">
        <f t="shared" si="3"/>
        <v>103356</v>
      </c>
      <c r="I36" s="15"/>
      <c r="J36" s="132"/>
      <c r="M36" s="181">
        <v>102456</v>
      </c>
      <c r="N36" s="182">
        <f t="shared" si="0"/>
        <v>2000</v>
      </c>
      <c r="O36" s="101"/>
    </row>
    <row r="37" spans="1:15" ht="17.25" thickBot="1">
      <c r="A37" s="112" t="s">
        <v>127</v>
      </c>
      <c r="B37" s="71" t="s">
        <v>130</v>
      </c>
      <c r="C37" s="72">
        <v>55</v>
      </c>
      <c r="D37" s="324">
        <v>104406</v>
      </c>
      <c r="E37" s="68">
        <v>1100</v>
      </c>
      <c r="F37" s="68">
        <f t="shared" si="1"/>
        <v>18595.079999999998</v>
      </c>
      <c r="G37" s="109">
        <f t="shared" si="2"/>
        <v>121901.08</v>
      </c>
      <c r="H37" s="110">
        <f t="shared" si="3"/>
        <v>103306</v>
      </c>
      <c r="I37" s="15"/>
      <c r="J37" s="132"/>
      <c r="M37" s="324">
        <v>102406</v>
      </c>
      <c r="N37" s="182">
        <f t="shared" si="0"/>
        <v>2000</v>
      </c>
      <c r="O37" s="101"/>
    </row>
    <row r="38" spans="1:15" s="189" customFormat="1" ht="17.25" thickBot="1">
      <c r="A38" s="208" t="s">
        <v>132</v>
      </c>
      <c r="B38" s="209" t="s">
        <v>131</v>
      </c>
      <c r="C38" s="210">
        <v>3</v>
      </c>
      <c r="D38" s="181">
        <v>102476</v>
      </c>
      <c r="E38" s="211">
        <v>1100</v>
      </c>
      <c r="F38" s="211">
        <f t="shared" si="1"/>
        <v>18247.68</v>
      </c>
      <c r="G38" s="212">
        <f t="shared" si="2"/>
        <v>119623.68</v>
      </c>
      <c r="H38" s="213">
        <f t="shared" si="3"/>
        <v>101376</v>
      </c>
      <c r="I38" s="214"/>
      <c r="J38" s="215"/>
      <c r="M38" s="181">
        <v>100476</v>
      </c>
      <c r="N38" s="182">
        <f t="shared" si="0"/>
        <v>2000</v>
      </c>
      <c r="O38" s="101"/>
    </row>
    <row r="39" spans="1:15" ht="13.5" thickBot="1">
      <c r="A39" s="133"/>
      <c r="B39" s="209" t="s">
        <v>161</v>
      </c>
      <c r="C39" s="135"/>
      <c r="D39" s="181">
        <v>103176</v>
      </c>
      <c r="E39" s="68">
        <v>1100</v>
      </c>
      <c r="F39" s="68">
        <f t="shared" si="1"/>
        <v>18373.68</v>
      </c>
      <c r="G39" s="109">
        <f t="shared" si="2"/>
        <v>120449.68</v>
      </c>
      <c r="H39" s="110">
        <f>G39-F39</f>
        <v>102076</v>
      </c>
      <c r="M39" s="181">
        <v>101176</v>
      </c>
      <c r="N39" s="182">
        <f t="shared" si="0"/>
        <v>2000</v>
      </c>
      <c r="O39" s="101"/>
    </row>
    <row r="40" spans="1:15" ht="17.25" thickBot="1">
      <c r="A40" s="136" t="s">
        <v>76</v>
      </c>
      <c r="B40" s="137" t="s">
        <v>162</v>
      </c>
      <c r="C40" s="77" t="s">
        <v>77</v>
      </c>
      <c r="D40" s="181">
        <v>103176</v>
      </c>
      <c r="E40" s="68">
        <v>1100</v>
      </c>
      <c r="F40" s="68">
        <f t="shared" si="1"/>
        <v>18373.68</v>
      </c>
      <c r="G40" s="109">
        <f t="shared" si="2"/>
        <v>120449.68</v>
      </c>
      <c r="H40" s="110">
        <f t="shared" si="3"/>
        <v>102076</v>
      </c>
      <c r="I40" s="127"/>
      <c r="J40" s="248"/>
      <c r="K40" s="248"/>
      <c r="M40" s="181">
        <v>101176</v>
      </c>
      <c r="N40" s="182">
        <f t="shared" si="0"/>
        <v>2000</v>
      </c>
      <c r="O40" s="101"/>
    </row>
    <row r="41" spans="2:11" ht="13.5" customHeight="1" thickBot="1">
      <c r="B41" s="100"/>
      <c r="D41" s="101"/>
      <c r="E41" s="101"/>
      <c r="F41" s="101"/>
      <c r="G41" s="101"/>
      <c r="H41" s="101"/>
      <c r="I41" s="356" t="s">
        <v>169</v>
      </c>
      <c r="J41" s="357"/>
      <c r="K41" s="358"/>
    </row>
    <row r="42" spans="1:11" ht="13.5" customHeight="1" thickBot="1">
      <c r="A42" s="373" t="s">
        <v>61</v>
      </c>
      <c r="B42" s="378"/>
      <c r="C42" s="378"/>
      <c r="D42" s="378"/>
      <c r="E42" s="378"/>
      <c r="F42" s="378"/>
      <c r="G42" s="378"/>
      <c r="H42" s="378"/>
      <c r="I42" s="359"/>
      <c r="J42" s="360"/>
      <c r="K42" s="361"/>
    </row>
    <row r="43" spans="1:11" ht="17.25" thickBot="1">
      <c r="A43" s="368" t="s">
        <v>13</v>
      </c>
      <c r="B43" s="369"/>
      <c r="C43" s="138" t="s">
        <v>7</v>
      </c>
      <c r="D43" s="84" t="s">
        <v>0</v>
      </c>
      <c r="E43" s="84" t="s">
        <v>14</v>
      </c>
      <c r="F43" s="84" t="s">
        <v>133</v>
      </c>
      <c r="G43" s="84" t="s">
        <v>1</v>
      </c>
      <c r="H43" s="37" t="s">
        <v>52</v>
      </c>
      <c r="I43" s="11" t="s">
        <v>166</v>
      </c>
      <c r="J43" s="13"/>
      <c r="K43" s="111">
        <v>150</v>
      </c>
    </row>
    <row r="44" spans="1:15" s="114" customFormat="1" ht="17.25" thickBot="1">
      <c r="A44" s="108" t="s">
        <v>6</v>
      </c>
      <c r="B44" s="66" t="s">
        <v>18</v>
      </c>
      <c r="C44" s="67">
        <v>0.9</v>
      </c>
      <c r="D44" s="182">
        <v>101365</v>
      </c>
      <c r="E44" s="68">
        <v>1100</v>
      </c>
      <c r="F44" s="68">
        <f>(D44-E44)*18%</f>
        <v>18047.7</v>
      </c>
      <c r="G44" s="109">
        <f>D44-E44+F44</f>
        <v>118312.7</v>
      </c>
      <c r="H44" s="110">
        <f aca="true" t="shared" si="4" ref="H44:H62">G44-F44</f>
        <v>100265</v>
      </c>
      <c r="I44" s="11" t="s">
        <v>101</v>
      </c>
      <c r="J44" s="13"/>
      <c r="K44" s="111">
        <v>300</v>
      </c>
      <c r="M44" s="182">
        <v>101365</v>
      </c>
      <c r="N44" s="264">
        <f>+D44-M44</f>
        <v>0</v>
      </c>
      <c r="O44" s="264"/>
    </row>
    <row r="45" spans="1:15" ht="17.25" thickBot="1">
      <c r="A45" s="108" t="s">
        <v>6</v>
      </c>
      <c r="B45" s="71" t="s">
        <v>82</v>
      </c>
      <c r="C45" s="72">
        <v>1.2</v>
      </c>
      <c r="D45" s="181">
        <v>98781</v>
      </c>
      <c r="E45" s="68">
        <v>1100</v>
      </c>
      <c r="F45" s="68">
        <f aca="true" t="shared" si="5" ref="F45:F62">(D45-E45)*18%</f>
        <v>17582.579999999998</v>
      </c>
      <c r="G45" s="109">
        <f aca="true" t="shared" si="6" ref="G45:G62">D45-E45+F45</f>
        <v>115263.58</v>
      </c>
      <c r="H45" s="110">
        <f t="shared" si="4"/>
        <v>97681</v>
      </c>
      <c r="I45" s="243" t="s">
        <v>102</v>
      </c>
      <c r="J45" s="13"/>
      <c r="K45" s="113">
        <v>400</v>
      </c>
      <c r="M45" s="181">
        <v>98781</v>
      </c>
      <c r="N45" s="264">
        <f aca="true" t="shared" si="7" ref="N45:N62">+D45-M45</f>
        <v>0</v>
      </c>
      <c r="O45" s="264"/>
    </row>
    <row r="46" spans="1:15" ht="17.25" thickBot="1">
      <c r="A46" s="112" t="s">
        <v>5</v>
      </c>
      <c r="B46" s="71" t="s">
        <v>137</v>
      </c>
      <c r="C46" s="72">
        <v>2.7</v>
      </c>
      <c r="D46" s="181">
        <v>94305</v>
      </c>
      <c r="E46" s="68">
        <v>1100</v>
      </c>
      <c r="F46" s="68">
        <f t="shared" si="5"/>
        <v>16776.899999999998</v>
      </c>
      <c r="G46" s="109">
        <f t="shared" si="6"/>
        <v>109981.9</v>
      </c>
      <c r="H46" s="110">
        <f>G46-F46</f>
        <v>93205</v>
      </c>
      <c r="I46" s="243" t="s">
        <v>103</v>
      </c>
      <c r="J46" s="13"/>
      <c r="K46" s="113">
        <v>500</v>
      </c>
      <c r="M46" s="181">
        <v>94305</v>
      </c>
      <c r="N46" s="264">
        <f t="shared" si="7"/>
        <v>0</v>
      </c>
      <c r="O46" s="264"/>
    </row>
    <row r="47" spans="1:15" ht="17.25" thickBot="1">
      <c r="A47" s="112" t="s">
        <v>5</v>
      </c>
      <c r="B47" s="96" t="s">
        <v>10</v>
      </c>
      <c r="C47" s="72">
        <v>8</v>
      </c>
      <c r="D47" s="181">
        <v>94955</v>
      </c>
      <c r="E47" s="68">
        <v>1100</v>
      </c>
      <c r="F47" s="68">
        <f t="shared" si="5"/>
        <v>16893.899999999998</v>
      </c>
      <c r="G47" s="109">
        <f t="shared" si="6"/>
        <v>110748.9</v>
      </c>
      <c r="H47" s="110">
        <f t="shared" si="4"/>
        <v>93855</v>
      </c>
      <c r="I47" s="243" t="s">
        <v>104</v>
      </c>
      <c r="J47" s="13"/>
      <c r="K47" s="113">
        <v>600</v>
      </c>
      <c r="M47" s="181">
        <v>94955</v>
      </c>
      <c r="N47" s="264">
        <f t="shared" si="7"/>
        <v>0</v>
      </c>
      <c r="O47" s="264"/>
    </row>
    <row r="48" spans="1:15" s="114" customFormat="1" ht="17.25" thickBot="1">
      <c r="A48" s="112" t="s">
        <v>5</v>
      </c>
      <c r="B48" s="96" t="s">
        <v>84</v>
      </c>
      <c r="C48" s="72">
        <v>8</v>
      </c>
      <c r="D48" s="181">
        <v>96325</v>
      </c>
      <c r="E48" s="68">
        <v>1100</v>
      </c>
      <c r="F48" s="68">
        <f t="shared" si="5"/>
        <v>17140.5</v>
      </c>
      <c r="G48" s="109">
        <f t="shared" si="6"/>
        <v>112365.5</v>
      </c>
      <c r="H48" s="110">
        <f t="shared" si="4"/>
        <v>95225</v>
      </c>
      <c r="I48" s="243" t="s">
        <v>105</v>
      </c>
      <c r="J48" s="13"/>
      <c r="K48" s="113">
        <v>700</v>
      </c>
      <c r="M48" s="181">
        <v>96325</v>
      </c>
      <c r="N48" s="264">
        <f t="shared" si="7"/>
        <v>0</v>
      </c>
      <c r="O48" s="264"/>
    </row>
    <row r="49" spans="1:15" ht="17.25" thickBot="1">
      <c r="A49" s="112" t="s">
        <v>19</v>
      </c>
      <c r="B49" s="96" t="s">
        <v>69</v>
      </c>
      <c r="C49" s="72">
        <v>18</v>
      </c>
      <c r="D49" s="181">
        <v>97771</v>
      </c>
      <c r="E49" s="68">
        <v>1100</v>
      </c>
      <c r="F49" s="68">
        <f t="shared" si="5"/>
        <v>17400.78</v>
      </c>
      <c r="G49" s="109">
        <f t="shared" si="6"/>
        <v>114071.78</v>
      </c>
      <c r="H49" s="110">
        <f t="shared" si="4"/>
        <v>96671</v>
      </c>
      <c r="I49" s="243" t="s">
        <v>106</v>
      </c>
      <c r="J49" s="17"/>
      <c r="K49" s="113">
        <v>750</v>
      </c>
      <c r="M49" s="181">
        <v>97771</v>
      </c>
      <c r="N49" s="264">
        <f t="shared" si="7"/>
        <v>0</v>
      </c>
      <c r="O49" s="264"/>
    </row>
    <row r="50" spans="1:15" ht="17.25" thickBot="1">
      <c r="A50" s="112" t="s">
        <v>8</v>
      </c>
      <c r="B50" s="71" t="s">
        <v>154</v>
      </c>
      <c r="C50" s="72">
        <v>1.2</v>
      </c>
      <c r="D50" s="181">
        <v>97755</v>
      </c>
      <c r="E50" s="68">
        <v>1100</v>
      </c>
      <c r="F50" s="68">
        <f t="shared" si="5"/>
        <v>17397.899999999998</v>
      </c>
      <c r="G50" s="109">
        <f t="shared" si="6"/>
        <v>114052.9</v>
      </c>
      <c r="H50" s="110">
        <f t="shared" si="4"/>
        <v>96655</v>
      </c>
      <c r="I50" s="245" t="s">
        <v>107</v>
      </c>
      <c r="J50" s="247"/>
      <c r="K50" s="115">
        <v>800</v>
      </c>
      <c r="M50" s="181">
        <v>97755</v>
      </c>
      <c r="N50" s="264">
        <f t="shared" si="7"/>
        <v>0</v>
      </c>
      <c r="O50" s="264"/>
    </row>
    <row r="51" spans="1:15" s="189" customFormat="1" ht="13.5" thickBot="1">
      <c r="A51" s="219"/>
      <c r="B51" s="179" t="s">
        <v>153</v>
      </c>
      <c r="C51" s="180">
        <v>0.2</v>
      </c>
      <c r="D51" s="181">
        <v>100114</v>
      </c>
      <c r="E51" s="211">
        <v>1100</v>
      </c>
      <c r="F51" s="211">
        <f t="shared" si="5"/>
        <v>17822.52</v>
      </c>
      <c r="G51" s="212">
        <f t="shared" si="6"/>
        <v>116836.52</v>
      </c>
      <c r="H51" s="213">
        <f t="shared" si="4"/>
        <v>99014</v>
      </c>
      <c r="M51" s="181">
        <v>100114</v>
      </c>
      <c r="N51" s="264">
        <f t="shared" si="7"/>
        <v>0</v>
      </c>
      <c r="O51" s="264"/>
    </row>
    <row r="52" spans="1:15" ht="13.5" thickBot="1">
      <c r="A52" s="112" t="s">
        <v>54</v>
      </c>
      <c r="B52" s="71" t="s">
        <v>53</v>
      </c>
      <c r="C52" s="72">
        <v>0.35</v>
      </c>
      <c r="D52" s="181">
        <v>99602</v>
      </c>
      <c r="E52" s="68">
        <v>1100</v>
      </c>
      <c r="F52" s="68">
        <f t="shared" si="5"/>
        <v>17730.36</v>
      </c>
      <c r="G52" s="109">
        <f t="shared" si="6"/>
        <v>116232.36</v>
      </c>
      <c r="H52" s="110">
        <f t="shared" si="4"/>
        <v>98502</v>
      </c>
      <c r="M52" s="181">
        <v>99602</v>
      </c>
      <c r="N52" s="264">
        <f t="shared" si="7"/>
        <v>0</v>
      </c>
      <c r="O52" s="264"/>
    </row>
    <row r="53" spans="1:15" ht="13.5" thickBot="1">
      <c r="A53" s="112" t="s">
        <v>9</v>
      </c>
      <c r="B53" s="74" t="s">
        <v>89</v>
      </c>
      <c r="C53" s="72">
        <v>0.28</v>
      </c>
      <c r="D53" s="181">
        <v>102173</v>
      </c>
      <c r="E53" s="68">
        <v>1100</v>
      </c>
      <c r="F53" s="68">
        <f t="shared" si="5"/>
        <v>18193.14</v>
      </c>
      <c r="G53" s="109">
        <f t="shared" si="6"/>
        <v>119266.14</v>
      </c>
      <c r="H53" s="110">
        <f t="shared" si="4"/>
        <v>101073</v>
      </c>
      <c r="M53" s="181">
        <v>102173</v>
      </c>
      <c r="N53" s="264">
        <f t="shared" si="7"/>
        <v>0</v>
      </c>
      <c r="O53" s="264"/>
    </row>
    <row r="54" spans="1:15" s="189" customFormat="1" ht="13.5" thickBot="1">
      <c r="A54" s="112" t="s">
        <v>9</v>
      </c>
      <c r="B54" s="74" t="s">
        <v>88</v>
      </c>
      <c r="C54" s="116">
        <v>0.22</v>
      </c>
      <c r="D54" s="181">
        <v>102173</v>
      </c>
      <c r="E54" s="68">
        <v>1100</v>
      </c>
      <c r="F54" s="68">
        <f t="shared" si="5"/>
        <v>18193.14</v>
      </c>
      <c r="G54" s="109">
        <f t="shared" si="6"/>
        <v>119266.14</v>
      </c>
      <c r="H54" s="110">
        <f t="shared" si="4"/>
        <v>101073</v>
      </c>
      <c r="M54" s="181">
        <v>102173</v>
      </c>
      <c r="N54" s="264">
        <f t="shared" si="7"/>
        <v>0</v>
      </c>
      <c r="O54" s="264"/>
    </row>
    <row r="55" spans="1:15" s="220" customFormat="1" ht="13.5" thickBot="1">
      <c r="A55" s="219" t="s">
        <v>28</v>
      </c>
      <c r="B55" s="179" t="s">
        <v>29</v>
      </c>
      <c r="C55" s="180">
        <v>0.43</v>
      </c>
      <c r="D55" s="181">
        <v>106633</v>
      </c>
      <c r="E55" s="211">
        <v>1100</v>
      </c>
      <c r="F55" s="211">
        <f t="shared" si="5"/>
        <v>18995.94</v>
      </c>
      <c r="G55" s="212">
        <f t="shared" si="6"/>
        <v>124528.94</v>
      </c>
      <c r="H55" s="213">
        <f t="shared" si="4"/>
        <v>105533</v>
      </c>
      <c r="M55" s="181">
        <v>106633</v>
      </c>
      <c r="N55" s="264">
        <f t="shared" si="7"/>
        <v>0</v>
      </c>
      <c r="O55" s="264"/>
    </row>
    <row r="56" spans="1:15" s="189" customFormat="1" ht="14.25" thickBot="1">
      <c r="A56" s="219" t="s">
        <v>28</v>
      </c>
      <c r="B56" s="179" t="s">
        <v>72</v>
      </c>
      <c r="C56" s="180">
        <v>0.22</v>
      </c>
      <c r="D56" s="181">
        <v>107983</v>
      </c>
      <c r="E56" s="182">
        <v>1100</v>
      </c>
      <c r="F56" s="182">
        <f t="shared" si="5"/>
        <v>19238.94</v>
      </c>
      <c r="G56" s="233">
        <f t="shared" si="6"/>
        <v>126121.94</v>
      </c>
      <c r="H56" s="267">
        <f t="shared" si="4"/>
        <v>106883</v>
      </c>
      <c r="I56" s="221" t="s">
        <v>58</v>
      </c>
      <c r="J56" s="224"/>
      <c r="K56" s="224"/>
      <c r="L56" s="224"/>
      <c r="M56" s="181">
        <v>107983</v>
      </c>
      <c r="N56" s="264">
        <f t="shared" si="7"/>
        <v>0</v>
      </c>
      <c r="O56" s="264"/>
    </row>
    <row r="57" spans="1:15" s="220" customFormat="1" ht="13.5" thickBot="1">
      <c r="A57" s="219" t="s">
        <v>28</v>
      </c>
      <c r="B57" s="179" t="s">
        <v>71</v>
      </c>
      <c r="C57" s="180"/>
      <c r="D57" s="181">
        <v>103603</v>
      </c>
      <c r="E57" s="211">
        <v>1100</v>
      </c>
      <c r="F57" s="211">
        <f t="shared" si="5"/>
        <v>18450.54</v>
      </c>
      <c r="G57" s="212">
        <f t="shared" si="6"/>
        <v>120953.54000000001</v>
      </c>
      <c r="H57" s="213">
        <f t="shared" si="4"/>
        <v>102503</v>
      </c>
      <c r="I57" s="189"/>
      <c r="J57" s="189"/>
      <c r="M57" s="181">
        <v>103603</v>
      </c>
      <c r="N57" s="264">
        <f t="shared" si="7"/>
        <v>0</v>
      </c>
      <c r="O57" s="264"/>
    </row>
    <row r="58" spans="1:15" ht="13.5" thickBot="1">
      <c r="A58" s="219" t="s">
        <v>28</v>
      </c>
      <c r="B58" s="179" t="s">
        <v>87</v>
      </c>
      <c r="C58" s="180"/>
      <c r="D58" s="181">
        <v>109173</v>
      </c>
      <c r="E58" s="211">
        <v>1100</v>
      </c>
      <c r="F58" s="211">
        <f t="shared" si="5"/>
        <v>19453.14</v>
      </c>
      <c r="G58" s="212">
        <f t="shared" si="6"/>
        <v>127526.14</v>
      </c>
      <c r="H58" s="213">
        <f t="shared" si="4"/>
        <v>108073</v>
      </c>
      <c r="I58" s="117"/>
      <c r="J58" s="117"/>
      <c r="M58" s="181">
        <v>109173</v>
      </c>
      <c r="N58" s="264">
        <f t="shared" si="7"/>
        <v>0</v>
      </c>
      <c r="O58" s="264"/>
    </row>
    <row r="59" spans="1:15" ht="13.5" thickBot="1">
      <c r="A59" s="112" t="s">
        <v>2</v>
      </c>
      <c r="B59" s="96" t="s">
        <v>3</v>
      </c>
      <c r="C59" s="72" t="s">
        <v>22</v>
      </c>
      <c r="D59" s="181">
        <v>93808</v>
      </c>
      <c r="E59" s="95">
        <v>0</v>
      </c>
      <c r="F59" s="68">
        <f t="shared" si="5"/>
        <v>16885.44</v>
      </c>
      <c r="G59" s="109">
        <f t="shared" si="6"/>
        <v>110693.44</v>
      </c>
      <c r="H59" s="110">
        <f t="shared" si="4"/>
        <v>93808</v>
      </c>
      <c r="M59" s="181">
        <v>93808</v>
      </c>
      <c r="N59" s="264">
        <f t="shared" si="7"/>
        <v>0</v>
      </c>
      <c r="O59" s="264"/>
    </row>
    <row r="60" spans="1:15" s="117" customFormat="1" ht="13.5" thickBot="1">
      <c r="A60" s="112" t="s">
        <v>2</v>
      </c>
      <c r="B60" s="96" t="s">
        <v>4</v>
      </c>
      <c r="C60" s="72" t="s">
        <v>22</v>
      </c>
      <c r="D60" s="181">
        <v>88514</v>
      </c>
      <c r="E60" s="95">
        <v>0</v>
      </c>
      <c r="F60" s="68">
        <f t="shared" si="5"/>
        <v>15932.519999999999</v>
      </c>
      <c r="G60" s="109">
        <f t="shared" si="6"/>
        <v>104446.52</v>
      </c>
      <c r="H60" s="110">
        <f t="shared" si="4"/>
        <v>88514</v>
      </c>
      <c r="I60" s="99"/>
      <c r="J60" s="99"/>
      <c r="M60" s="181">
        <v>88514</v>
      </c>
      <c r="N60" s="264">
        <f t="shared" si="7"/>
        <v>0</v>
      </c>
      <c r="O60" s="264"/>
    </row>
    <row r="61" spans="1:15" ht="13.5" thickBot="1">
      <c r="A61" s="112" t="s">
        <v>2</v>
      </c>
      <c r="B61" s="71" t="s">
        <v>12</v>
      </c>
      <c r="C61" s="72" t="s">
        <v>22</v>
      </c>
      <c r="D61" s="181">
        <v>90198</v>
      </c>
      <c r="E61" s="95">
        <v>0</v>
      </c>
      <c r="F61" s="68">
        <f t="shared" si="5"/>
        <v>16235.64</v>
      </c>
      <c r="G61" s="109">
        <f t="shared" si="6"/>
        <v>106433.64</v>
      </c>
      <c r="H61" s="110">
        <f t="shared" si="4"/>
        <v>90198</v>
      </c>
      <c r="M61" s="181">
        <v>90198</v>
      </c>
      <c r="N61" s="264">
        <f t="shared" si="7"/>
        <v>0</v>
      </c>
      <c r="O61" s="264"/>
    </row>
    <row r="62" spans="1:15" ht="13.5" thickBot="1">
      <c r="A62" s="48" t="s">
        <v>2</v>
      </c>
      <c r="B62" s="9" t="s">
        <v>23</v>
      </c>
      <c r="C62" s="77" t="s">
        <v>22</v>
      </c>
      <c r="D62" s="192">
        <v>94616</v>
      </c>
      <c r="E62" s="98">
        <v>0</v>
      </c>
      <c r="F62" s="68">
        <f t="shared" si="5"/>
        <v>17030.88</v>
      </c>
      <c r="G62" s="109">
        <f t="shared" si="6"/>
        <v>111646.88</v>
      </c>
      <c r="H62" s="110">
        <f t="shared" si="4"/>
        <v>94616</v>
      </c>
      <c r="M62" s="192">
        <v>94616</v>
      </c>
      <c r="N62" s="264">
        <f t="shared" si="7"/>
        <v>0</v>
      </c>
      <c r="O62" s="264"/>
    </row>
    <row r="63" spans="2:11" ht="13.5" thickBot="1">
      <c r="B63" s="100"/>
      <c r="D63" s="101"/>
      <c r="E63" s="101"/>
      <c r="F63" s="101"/>
      <c r="G63" s="101"/>
      <c r="H63" s="101"/>
      <c r="I63" s="356" t="s">
        <v>170</v>
      </c>
      <c r="J63" s="357"/>
      <c r="K63" s="358"/>
    </row>
    <row r="64" spans="1:11" ht="16.5" thickBot="1">
      <c r="A64" s="373" t="s">
        <v>59</v>
      </c>
      <c r="B64" s="374"/>
      <c r="C64" s="374"/>
      <c r="D64" s="374"/>
      <c r="E64" s="374"/>
      <c r="F64" s="374"/>
      <c r="G64" s="374"/>
      <c r="H64" s="374"/>
      <c r="I64" s="359"/>
      <c r="J64" s="360"/>
      <c r="K64" s="361"/>
    </row>
    <row r="65" spans="1:11" ht="17.25" thickBot="1">
      <c r="A65" s="370" t="s">
        <v>13</v>
      </c>
      <c r="B65" s="371"/>
      <c r="C65" s="118" t="s">
        <v>7</v>
      </c>
      <c r="D65" s="84" t="s">
        <v>0</v>
      </c>
      <c r="E65" s="84" t="s">
        <v>14</v>
      </c>
      <c r="F65" s="84" t="s">
        <v>133</v>
      </c>
      <c r="G65" s="84" t="s">
        <v>1</v>
      </c>
      <c r="H65" s="38" t="s">
        <v>52</v>
      </c>
      <c r="I65" s="11" t="s">
        <v>166</v>
      </c>
      <c r="J65" s="13"/>
      <c r="K65" s="111">
        <v>150</v>
      </c>
    </row>
    <row r="66" spans="1:15" ht="17.25" thickBot="1">
      <c r="A66" s="119" t="s">
        <v>25</v>
      </c>
      <c r="B66" s="87" t="s">
        <v>63</v>
      </c>
      <c r="C66" s="67">
        <v>0.92</v>
      </c>
      <c r="D66" s="196">
        <v>98033</v>
      </c>
      <c r="E66" s="68">
        <v>1100</v>
      </c>
      <c r="F66" s="68">
        <f>(D66-E66)*18%</f>
        <v>17447.94</v>
      </c>
      <c r="G66" s="109">
        <f>D66-E66+F66</f>
        <v>114380.94</v>
      </c>
      <c r="H66" s="110">
        <f aca="true" t="shared" si="8" ref="H66:H75">G66-F66</f>
        <v>96933</v>
      </c>
      <c r="I66" s="11" t="s">
        <v>101</v>
      </c>
      <c r="J66" s="13"/>
      <c r="K66" s="111">
        <v>300</v>
      </c>
      <c r="M66" s="196">
        <v>96533</v>
      </c>
      <c r="N66" s="265">
        <f aca="true" t="shared" si="9" ref="N66:N75">+D66-M66</f>
        <v>1500</v>
      </c>
      <c r="O66" s="265"/>
    </row>
    <row r="67" spans="1:15" ht="17.25" thickBot="1">
      <c r="A67" s="121" t="s">
        <v>138</v>
      </c>
      <c r="B67" s="89" t="s">
        <v>136</v>
      </c>
      <c r="C67" s="72">
        <v>1.1</v>
      </c>
      <c r="D67" s="197">
        <v>97133</v>
      </c>
      <c r="E67" s="68">
        <v>1100</v>
      </c>
      <c r="F67" s="68">
        <f aca="true" t="shared" si="10" ref="F67:F75">(D67-E67)*18%</f>
        <v>17285.94</v>
      </c>
      <c r="G67" s="109">
        <f aca="true" t="shared" si="11" ref="G67:G75">D67-E67+F67</f>
        <v>113318.94</v>
      </c>
      <c r="H67" s="110">
        <f>G67-F67</f>
        <v>96033</v>
      </c>
      <c r="I67" s="243" t="s">
        <v>102</v>
      </c>
      <c r="J67" s="13"/>
      <c r="K67" s="113">
        <v>400</v>
      </c>
      <c r="M67" s="197">
        <v>95633</v>
      </c>
      <c r="N67" s="265">
        <f t="shared" si="9"/>
        <v>1500</v>
      </c>
      <c r="O67" s="265"/>
    </row>
    <row r="68" spans="1:15" ht="17.25" thickBot="1">
      <c r="A68" s="121" t="s">
        <v>25</v>
      </c>
      <c r="B68" s="89" t="s">
        <v>93</v>
      </c>
      <c r="C68" s="72">
        <v>2</v>
      </c>
      <c r="D68" s="325">
        <v>98033</v>
      </c>
      <c r="E68" s="68">
        <v>1100</v>
      </c>
      <c r="F68" s="68">
        <f t="shared" si="10"/>
        <v>17447.94</v>
      </c>
      <c r="G68" s="109">
        <f t="shared" si="11"/>
        <v>114380.94</v>
      </c>
      <c r="H68" s="110">
        <f t="shared" si="8"/>
        <v>96933</v>
      </c>
      <c r="I68" s="243" t="s">
        <v>103</v>
      </c>
      <c r="J68" s="13"/>
      <c r="K68" s="113">
        <v>500</v>
      </c>
      <c r="M68" s="325">
        <v>96533</v>
      </c>
      <c r="N68" s="265">
        <f t="shared" si="9"/>
        <v>1500</v>
      </c>
      <c r="O68" s="265"/>
    </row>
    <row r="69" spans="1:15" ht="17.25" thickBot="1">
      <c r="A69" s="121" t="s">
        <v>25</v>
      </c>
      <c r="B69" s="89" t="s">
        <v>135</v>
      </c>
      <c r="C69" s="72">
        <v>3</v>
      </c>
      <c r="D69" s="197">
        <v>97783</v>
      </c>
      <c r="E69" s="68">
        <v>1100</v>
      </c>
      <c r="F69" s="68">
        <f t="shared" si="10"/>
        <v>17402.94</v>
      </c>
      <c r="G69" s="109">
        <f t="shared" si="11"/>
        <v>114085.94</v>
      </c>
      <c r="H69" s="110">
        <f t="shared" si="8"/>
        <v>96683</v>
      </c>
      <c r="I69" s="243" t="s">
        <v>104</v>
      </c>
      <c r="J69" s="13"/>
      <c r="K69" s="113">
        <v>600</v>
      </c>
      <c r="M69" s="197">
        <v>96283</v>
      </c>
      <c r="N69" s="265">
        <f t="shared" si="9"/>
        <v>1500</v>
      </c>
      <c r="O69" s="265"/>
    </row>
    <row r="70" spans="1:15" ht="17.25" thickBot="1">
      <c r="A70" s="121" t="s">
        <v>57</v>
      </c>
      <c r="B70" s="89" t="s">
        <v>11</v>
      </c>
      <c r="C70" s="72">
        <v>4.2</v>
      </c>
      <c r="D70" s="197">
        <v>109151</v>
      </c>
      <c r="E70" s="68">
        <v>1100</v>
      </c>
      <c r="F70" s="68">
        <f t="shared" si="10"/>
        <v>19449.18</v>
      </c>
      <c r="G70" s="109">
        <f t="shared" si="11"/>
        <v>127500.18</v>
      </c>
      <c r="H70" s="110">
        <f t="shared" si="8"/>
        <v>108051</v>
      </c>
      <c r="I70" s="243" t="s">
        <v>105</v>
      </c>
      <c r="J70" s="13"/>
      <c r="K70" s="113">
        <v>700</v>
      </c>
      <c r="M70" s="197">
        <v>107651</v>
      </c>
      <c r="N70" s="265">
        <f t="shared" si="9"/>
        <v>1500</v>
      </c>
      <c r="O70" s="265"/>
    </row>
    <row r="71" spans="1:15" ht="17.25" thickBot="1">
      <c r="A71" s="121" t="s">
        <v>31</v>
      </c>
      <c r="B71" s="89" t="s">
        <v>30</v>
      </c>
      <c r="C71" s="72">
        <v>6.5</v>
      </c>
      <c r="D71" s="197">
        <v>107695</v>
      </c>
      <c r="E71" s="68">
        <v>1100</v>
      </c>
      <c r="F71" s="68">
        <f t="shared" si="10"/>
        <v>19187.1</v>
      </c>
      <c r="G71" s="109">
        <f t="shared" si="11"/>
        <v>125782.1</v>
      </c>
      <c r="H71" s="110">
        <f t="shared" si="8"/>
        <v>106595</v>
      </c>
      <c r="I71" s="243" t="s">
        <v>106</v>
      </c>
      <c r="J71" s="17"/>
      <c r="K71" s="113">
        <v>750</v>
      </c>
      <c r="M71" s="197">
        <v>106195</v>
      </c>
      <c r="N71" s="265">
        <f t="shared" si="9"/>
        <v>1500</v>
      </c>
      <c r="O71" s="265"/>
    </row>
    <row r="72" spans="1:15" ht="17.25" thickBot="1">
      <c r="A72" s="121" t="s">
        <v>56</v>
      </c>
      <c r="B72" s="89" t="s">
        <v>55</v>
      </c>
      <c r="C72" s="72">
        <v>50</v>
      </c>
      <c r="D72" s="197">
        <v>109715</v>
      </c>
      <c r="E72" s="68">
        <v>1100</v>
      </c>
      <c r="F72" s="68">
        <f t="shared" si="10"/>
        <v>19550.7</v>
      </c>
      <c r="G72" s="109">
        <f t="shared" si="11"/>
        <v>128165.7</v>
      </c>
      <c r="H72" s="110">
        <f t="shared" si="8"/>
        <v>108615</v>
      </c>
      <c r="I72" s="245" t="s">
        <v>107</v>
      </c>
      <c r="J72" s="247"/>
      <c r="K72" s="115">
        <v>800</v>
      </c>
      <c r="M72" s="197">
        <v>108215</v>
      </c>
      <c r="N72" s="265">
        <f t="shared" si="9"/>
        <v>1500</v>
      </c>
      <c r="O72" s="265"/>
    </row>
    <row r="73" spans="1:15" ht="13.5" thickBot="1">
      <c r="A73" s="121" t="s">
        <v>2</v>
      </c>
      <c r="B73" s="89" t="s">
        <v>24</v>
      </c>
      <c r="C73" s="72" t="s">
        <v>22</v>
      </c>
      <c r="D73" s="325">
        <v>101594</v>
      </c>
      <c r="E73" s="95">
        <v>0</v>
      </c>
      <c r="F73" s="68">
        <f t="shared" si="10"/>
        <v>18286.92</v>
      </c>
      <c r="G73" s="109">
        <f t="shared" si="11"/>
        <v>119880.92</v>
      </c>
      <c r="H73" s="110">
        <f t="shared" si="8"/>
        <v>101594</v>
      </c>
      <c r="J73" s="120"/>
      <c r="M73" s="325">
        <v>100094</v>
      </c>
      <c r="N73" s="265">
        <f t="shared" si="9"/>
        <v>1500</v>
      </c>
      <c r="O73" s="265"/>
    </row>
    <row r="74" spans="1:15" ht="13.5" thickBot="1">
      <c r="A74" s="121" t="s">
        <v>2</v>
      </c>
      <c r="B74" s="89" t="s">
        <v>26</v>
      </c>
      <c r="C74" s="72" t="s">
        <v>22</v>
      </c>
      <c r="D74" s="197">
        <v>100138</v>
      </c>
      <c r="E74" s="95">
        <v>0</v>
      </c>
      <c r="F74" s="68">
        <f t="shared" si="10"/>
        <v>18024.84</v>
      </c>
      <c r="G74" s="109">
        <f t="shared" si="11"/>
        <v>118162.84</v>
      </c>
      <c r="H74" s="110">
        <f t="shared" si="8"/>
        <v>100138</v>
      </c>
      <c r="J74" s="120"/>
      <c r="M74" s="197">
        <v>98638</v>
      </c>
      <c r="N74" s="265">
        <f t="shared" si="9"/>
        <v>1500</v>
      </c>
      <c r="O74" s="265"/>
    </row>
    <row r="75" spans="1:15" ht="13.5" thickBot="1">
      <c r="A75" s="122" t="s">
        <v>2</v>
      </c>
      <c r="B75" s="123" t="s">
        <v>27</v>
      </c>
      <c r="C75" s="77" t="s">
        <v>22</v>
      </c>
      <c r="D75" s="59">
        <v>90476</v>
      </c>
      <c r="E75" s="98">
        <v>0</v>
      </c>
      <c r="F75" s="68">
        <f t="shared" si="10"/>
        <v>16285.68</v>
      </c>
      <c r="G75" s="109">
        <f t="shared" si="11"/>
        <v>106761.68</v>
      </c>
      <c r="H75" s="110">
        <f t="shared" si="8"/>
        <v>90476</v>
      </c>
      <c r="M75" s="59">
        <v>88976</v>
      </c>
      <c r="N75" s="265">
        <f t="shared" si="9"/>
        <v>1500</v>
      </c>
      <c r="O75" s="265"/>
    </row>
    <row r="76" ht="13.5" thickBot="1">
      <c r="D76" s="59"/>
    </row>
    <row r="77" ht="13.5">
      <c r="A77" s="10"/>
    </row>
  </sheetData>
  <sheetProtection formatCells="0" formatColumns="0" formatRows="0" insertColumns="0" deleteColumns="0" deleteRows="0"/>
  <mergeCells count="15">
    <mergeCell ref="A65:B65"/>
    <mergeCell ref="A8:H8"/>
    <mergeCell ref="A9:H9"/>
    <mergeCell ref="A10:B10"/>
    <mergeCell ref="A42:H42"/>
    <mergeCell ref="I9:K10"/>
    <mergeCell ref="I41:K42"/>
    <mergeCell ref="B5:H5"/>
    <mergeCell ref="A6:H6"/>
    <mergeCell ref="A1:I1"/>
    <mergeCell ref="B3:H3"/>
    <mergeCell ref="B4:H4"/>
    <mergeCell ref="I63:K64"/>
    <mergeCell ref="A43:B43"/>
    <mergeCell ref="A64:H6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52">
      <selection activeCell="A10" sqref="A10:H10"/>
    </sheetView>
  </sheetViews>
  <sheetFormatPr defaultColWidth="9.140625" defaultRowHeight="12.75"/>
  <cols>
    <col min="1" max="1" width="11.140625" style="99" bestFit="1" customWidth="1"/>
    <col min="2" max="2" width="24.8515625" style="99" customWidth="1"/>
    <col min="3" max="3" width="6.28125" style="99" bestFit="1" customWidth="1"/>
    <col min="4" max="4" width="10.57421875" style="99" bestFit="1" customWidth="1"/>
    <col min="5" max="5" width="10.7109375" style="99" bestFit="1" customWidth="1"/>
    <col min="6" max="6" width="10.140625" style="99" bestFit="1" customWidth="1"/>
    <col min="7" max="7" width="9.57421875" style="99" bestFit="1" customWidth="1"/>
    <col min="8" max="8" width="34.8515625" style="99" customWidth="1"/>
    <col min="9" max="9" width="21.140625" style="99" customWidth="1"/>
    <col min="10" max="10" width="15.421875" style="99" customWidth="1"/>
    <col min="11" max="11" width="4.421875" style="99" bestFit="1" customWidth="1"/>
    <col min="12" max="12" width="9.57421875" style="99" bestFit="1" customWidth="1"/>
    <col min="13" max="13" width="11.140625" style="99" customWidth="1"/>
    <col min="14" max="14" width="9.140625" style="99" customWidth="1"/>
    <col min="15" max="15" width="9.57421875" style="99" bestFit="1" customWidth="1"/>
    <col min="16" max="16384" width="9.140625" style="99" customWidth="1"/>
  </cols>
  <sheetData>
    <row r="1" spans="1:11" ht="23.25">
      <c r="A1" s="354" t="s">
        <v>67</v>
      </c>
      <c r="B1" s="355"/>
      <c r="C1" s="355"/>
      <c r="D1" s="355"/>
      <c r="E1" s="355"/>
      <c r="F1" s="355"/>
      <c r="G1" s="355"/>
      <c r="H1" s="35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51" t="s">
        <v>182</v>
      </c>
      <c r="C3" s="351"/>
      <c r="D3" s="351"/>
      <c r="E3" s="351"/>
      <c r="F3" s="351"/>
      <c r="G3" s="351"/>
      <c r="H3" s="351"/>
      <c r="I3" s="127"/>
      <c r="J3" s="127"/>
      <c r="K3" s="127"/>
    </row>
    <row r="4" spans="1:11" ht="15">
      <c r="A4" s="128"/>
      <c r="B4" s="351" t="s">
        <v>183</v>
      </c>
      <c r="C4" s="351"/>
      <c r="D4" s="351"/>
      <c r="E4" s="351"/>
      <c r="F4" s="351"/>
      <c r="G4" s="351"/>
      <c r="H4" s="351"/>
      <c r="I4" s="127"/>
      <c r="J4" s="127"/>
      <c r="K4" s="127"/>
    </row>
    <row r="5" spans="1:11" ht="15">
      <c r="A5" s="128"/>
      <c r="B5" s="351" t="s">
        <v>66</v>
      </c>
      <c r="C5" s="351"/>
      <c r="D5" s="351"/>
      <c r="E5" s="351"/>
      <c r="F5" s="351"/>
      <c r="G5" s="351"/>
      <c r="H5" s="351"/>
      <c r="I5" s="127"/>
      <c r="J5" s="127"/>
      <c r="K5" s="127"/>
    </row>
    <row r="6" spans="1:11" ht="18.75" thickBot="1">
      <c r="A6" s="352" t="s">
        <v>155</v>
      </c>
      <c r="B6" s="353"/>
      <c r="C6" s="353"/>
      <c r="D6" s="353"/>
      <c r="E6" s="353"/>
      <c r="F6" s="353"/>
      <c r="G6" s="353"/>
      <c r="H6" s="353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81" t="s">
        <v>192</v>
      </c>
      <c r="B9" s="382"/>
      <c r="C9" s="382"/>
      <c r="D9" s="382"/>
      <c r="E9" s="382"/>
      <c r="F9" s="382"/>
      <c r="G9" s="382"/>
      <c r="H9" s="383"/>
      <c r="I9" s="356" t="s">
        <v>94</v>
      </c>
      <c r="J9" s="357"/>
      <c r="K9" s="358"/>
    </row>
    <row r="10" spans="1:11" ht="16.5" customHeight="1" thickBot="1">
      <c r="A10" s="375" t="s">
        <v>21</v>
      </c>
      <c r="B10" s="376"/>
      <c r="C10" s="376"/>
      <c r="D10" s="376"/>
      <c r="E10" s="376"/>
      <c r="F10" s="376"/>
      <c r="G10" s="376"/>
      <c r="H10" s="377"/>
      <c r="I10" s="362"/>
      <c r="J10" s="363"/>
      <c r="K10" s="364"/>
    </row>
    <row r="11" spans="1:11" ht="17.25" thickBot="1">
      <c r="A11" s="370" t="s">
        <v>13</v>
      </c>
      <c r="B11" s="371"/>
      <c r="C11" s="84" t="s">
        <v>7</v>
      </c>
      <c r="D11" s="84" t="s">
        <v>0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5" ht="17.25" thickBot="1">
      <c r="A12" s="119" t="s">
        <v>122</v>
      </c>
      <c r="B12" s="66" t="s">
        <v>156</v>
      </c>
      <c r="C12" s="67">
        <v>11</v>
      </c>
      <c r="D12" s="194">
        <v>98350</v>
      </c>
      <c r="E12" s="68">
        <v>1100</v>
      </c>
      <c r="F12" s="68">
        <f>(D12-E12)*18%</f>
        <v>17505</v>
      </c>
      <c r="G12" s="109">
        <f>D12-E12+F12</f>
        <v>114755</v>
      </c>
      <c r="H12" s="110">
        <f>G12-F12</f>
        <v>97250</v>
      </c>
      <c r="I12" s="11" t="s">
        <v>95</v>
      </c>
      <c r="J12" s="12"/>
      <c r="K12" s="111">
        <v>300</v>
      </c>
      <c r="L12" s="101"/>
      <c r="M12" s="194">
        <v>96350</v>
      </c>
      <c r="N12" s="101">
        <f>+D12-M12</f>
        <v>2000</v>
      </c>
      <c r="O12" s="101"/>
    </row>
    <row r="13" spans="1:15" ht="17.25" thickBot="1">
      <c r="A13" s="242" t="s">
        <v>122</v>
      </c>
      <c r="B13" s="145" t="s">
        <v>168</v>
      </c>
      <c r="C13" s="107">
        <v>20</v>
      </c>
      <c r="D13" s="187">
        <v>98749</v>
      </c>
      <c r="E13" s="68">
        <v>1100</v>
      </c>
      <c r="F13" s="68">
        <f>(D13-E13)*18%</f>
        <v>17576.82</v>
      </c>
      <c r="G13" s="109">
        <f>D13-E13+F13</f>
        <v>115225.82</v>
      </c>
      <c r="H13" s="110">
        <f>G13-F13</f>
        <v>97649</v>
      </c>
      <c r="I13" s="243" t="s">
        <v>96</v>
      </c>
      <c r="J13" s="13"/>
      <c r="K13" s="113">
        <v>400</v>
      </c>
      <c r="L13" s="101"/>
      <c r="M13" s="187">
        <v>96749</v>
      </c>
      <c r="N13" s="101">
        <f aca="true" t="shared" si="0" ref="N13:N41">+D13-M13</f>
        <v>2000</v>
      </c>
      <c r="O13" s="101"/>
    </row>
    <row r="14" spans="1:15" ht="17.25" thickBot="1">
      <c r="A14" s="121" t="s">
        <v>122</v>
      </c>
      <c r="B14" s="71" t="s">
        <v>157</v>
      </c>
      <c r="C14" s="72" t="s">
        <v>78</v>
      </c>
      <c r="D14" s="194">
        <v>97550</v>
      </c>
      <c r="E14" s="68">
        <v>1100</v>
      </c>
      <c r="F14" s="68">
        <f aca="true" t="shared" si="1" ref="F14:F41">(D14-E14)*18%</f>
        <v>17361</v>
      </c>
      <c r="G14" s="109">
        <f aca="true" t="shared" si="2" ref="G14:G41">D14-E14+F14</f>
        <v>113811</v>
      </c>
      <c r="H14" s="110">
        <f aca="true" t="shared" si="3" ref="H14:H41">G14-F14</f>
        <v>96450</v>
      </c>
      <c r="I14" s="243" t="s">
        <v>97</v>
      </c>
      <c r="J14" s="13"/>
      <c r="K14" s="113">
        <v>500</v>
      </c>
      <c r="L14" s="101"/>
      <c r="M14" s="194">
        <v>95550</v>
      </c>
      <c r="N14" s="101">
        <f t="shared" si="0"/>
        <v>2000</v>
      </c>
      <c r="O14" s="101"/>
    </row>
    <row r="15" spans="1:15" ht="17.25" thickBot="1">
      <c r="A15" s="121" t="s">
        <v>122</v>
      </c>
      <c r="B15" s="71" t="s">
        <v>158</v>
      </c>
      <c r="C15" s="72">
        <v>6</v>
      </c>
      <c r="D15" s="194">
        <v>97600</v>
      </c>
      <c r="E15" s="68">
        <v>1100</v>
      </c>
      <c r="F15" s="68">
        <f t="shared" si="1"/>
        <v>17370</v>
      </c>
      <c r="G15" s="109">
        <f t="shared" si="2"/>
        <v>113870</v>
      </c>
      <c r="H15" s="110">
        <f t="shared" si="3"/>
        <v>96500</v>
      </c>
      <c r="I15" s="243" t="s">
        <v>164</v>
      </c>
      <c r="J15" s="13"/>
      <c r="K15" s="113">
        <v>600</v>
      </c>
      <c r="L15" s="101"/>
      <c r="M15" s="194">
        <v>95600</v>
      </c>
      <c r="N15" s="101">
        <f t="shared" si="0"/>
        <v>2000</v>
      </c>
      <c r="O15" s="101"/>
    </row>
    <row r="16" spans="1:15" s="189" customFormat="1" ht="17.25" thickBot="1">
      <c r="A16" s="121" t="s">
        <v>122</v>
      </c>
      <c r="B16" s="71" t="s">
        <v>16</v>
      </c>
      <c r="C16" s="72">
        <v>3</v>
      </c>
      <c r="D16" s="194">
        <v>97800</v>
      </c>
      <c r="E16" s="68">
        <v>1100</v>
      </c>
      <c r="F16" s="68">
        <f t="shared" si="1"/>
        <v>17406</v>
      </c>
      <c r="G16" s="109">
        <f t="shared" si="2"/>
        <v>114106</v>
      </c>
      <c r="H16" s="110">
        <f t="shared" si="3"/>
        <v>96700</v>
      </c>
      <c r="I16" s="243" t="s">
        <v>165</v>
      </c>
      <c r="J16" s="13"/>
      <c r="K16" s="113">
        <v>675</v>
      </c>
      <c r="L16" s="101"/>
      <c r="M16" s="194">
        <v>95800</v>
      </c>
      <c r="N16" s="101">
        <f t="shared" si="0"/>
        <v>2000</v>
      </c>
      <c r="O16" s="101"/>
    </row>
    <row r="17" spans="1:15" ht="17.25" thickBot="1">
      <c r="A17" s="112" t="s">
        <v>122</v>
      </c>
      <c r="B17" s="71" t="s">
        <v>173</v>
      </c>
      <c r="C17" s="72">
        <v>60</v>
      </c>
      <c r="D17" s="181">
        <v>99750</v>
      </c>
      <c r="E17" s="68">
        <v>1100</v>
      </c>
      <c r="F17" s="68">
        <f t="shared" si="1"/>
        <v>17757</v>
      </c>
      <c r="G17" s="109">
        <f t="shared" si="2"/>
        <v>116407</v>
      </c>
      <c r="H17" s="110">
        <f t="shared" si="3"/>
        <v>98650</v>
      </c>
      <c r="I17" s="243" t="s">
        <v>98</v>
      </c>
      <c r="J17" s="228"/>
      <c r="K17" s="229">
        <v>700</v>
      </c>
      <c r="L17" s="101"/>
      <c r="M17" s="181">
        <v>97750</v>
      </c>
      <c r="N17" s="101">
        <f t="shared" si="0"/>
        <v>2000</v>
      </c>
      <c r="O17" s="101"/>
    </row>
    <row r="18" spans="1:15" s="189" customFormat="1" ht="17.25" thickBot="1">
      <c r="A18" s="219" t="s">
        <v>122</v>
      </c>
      <c r="B18" s="179" t="s">
        <v>177</v>
      </c>
      <c r="C18" s="180">
        <v>7</v>
      </c>
      <c r="D18" s="181">
        <v>99300</v>
      </c>
      <c r="E18" s="211">
        <v>1100</v>
      </c>
      <c r="F18" s="211">
        <f>(D18-E18)*18%</f>
        <v>17676</v>
      </c>
      <c r="G18" s="212">
        <f>D18-E18+F18</f>
        <v>115876</v>
      </c>
      <c r="H18" s="213">
        <f>G18-F18</f>
        <v>98200</v>
      </c>
      <c r="I18" s="244" t="s">
        <v>99</v>
      </c>
      <c r="J18" s="319"/>
      <c r="K18" s="320">
        <v>800</v>
      </c>
      <c r="L18" s="101"/>
      <c r="M18" s="181">
        <v>97300</v>
      </c>
      <c r="N18" s="101">
        <f t="shared" si="0"/>
        <v>2000</v>
      </c>
      <c r="O18" s="101"/>
    </row>
    <row r="19" spans="1:15" ht="17.25" thickBot="1">
      <c r="A19" s="112" t="s">
        <v>6</v>
      </c>
      <c r="B19" s="71" t="s">
        <v>159</v>
      </c>
      <c r="C19" s="72">
        <v>3</v>
      </c>
      <c r="D19" s="181">
        <v>98600</v>
      </c>
      <c r="E19" s="68">
        <v>1100</v>
      </c>
      <c r="F19" s="68">
        <f t="shared" si="1"/>
        <v>17550</v>
      </c>
      <c r="G19" s="109">
        <f t="shared" si="2"/>
        <v>115050</v>
      </c>
      <c r="H19" s="110">
        <f t="shared" si="3"/>
        <v>97500</v>
      </c>
      <c r="I19" s="244" t="s">
        <v>99</v>
      </c>
      <c r="J19" s="17"/>
      <c r="K19" s="115">
        <v>800</v>
      </c>
      <c r="L19" s="101"/>
      <c r="M19" s="181">
        <v>96600</v>
      </c>
      <c r="N19" s="101">
        <f t="shared" si="0"/>
        <v>2000</v>
      </c>
      <c r="O19" s="101"/>
    </row>
    <row r="20" spans="1:15" ht="17.25" thickBot="1">
      <c r="A20" s="112" t="s">
        <v>15</v>
      </c>
      <c r="B20" s="71" t="s">
        <v>160</v>
      </c>
      <c r="C20" s="72">
        <v>11</v>
      </c>
      <c r="D20" s="181">
        <v>99750</v>
      </c>
      <c r="E20" s="68">
        <v>1100</v>
      </c>
      <c r="F20" s="68">
        <f t="shared" si="1"/>
        <v>17757</v>
      </c>
      <c r="G20" s="109">
        <f t="shared" si="2"/>
        <v>116407</v>
      </c>
      <c r="H20" s="110">
        <f t="shared" si="3"/>
        <v>98650</v>
      </c>
      <c r="I20" s="245" t="s">
        <v>100</v>
      </c>
      <c r="J20" s="129"/>
      <c r="K20" s="246">
        <v>900</v>
      </c>
      <c r="L20" s="101"/>
      <c r="M20" s="181">
        <v>97750</v>
      </c>
      <c r="N20" s="101">
        <f t="shared" si="0"/>
        <v>2000</v>
      </c>
      <c r="O20" s="101"/>
    </row>
    <row r="21" spans="1:15" ht="17.25" thickBot="1">
      <c r="A21" s="112" t="s">
        <v>123</v>
      </c>
      <c r="B21" s="71" t="s">
        <v>62</v>
      </c>
      <c r="C21" s="72">
        <v>12</v>
      </c>
      <c r="D21" s="181">
        <v>106780</v>
      </c>
      <c r="E21" s="68">
        <v>1100</v>
      </c>
      <c r="F21" s="68">
        <f t="shared" si="1"/>
        <v>19022.399999999998</v>
      </c>
      <c r="G21" s="109">
        <f t="shared" si="2"/>
        <v>124702.4</v>
      </c>
      <c r="H21" s="110">
        <f t="shared" si="3"/>
        <v>105680</v>
      </c>
      <c r="I21" s="15"/>
      <c r="J21" s="15"/>
      <c r="K21" s="132"/>
      <c r="L21" s="101"/>
      <c r="M21" s="181">
        <v>104780</v>
      </c>
      <c r="N21" s="101">
        <f t="shared" si="0"/>
        <v>2000</v>
      </c>
      <c r="O21" s="101"/>
    </row>
    <row r="22" spans="1:15" ht="17.25" thickBot="1">
      <c r="A22" s="112" t="s">
        <v>74</v>
      </c>
      <c r="B22" s="71" t="s">
        <v>73</v>
      </c>
      <c r="C22" s="72">
        <v>1.9</v>
      </c>
      <c r="D22" s="181">
        <v>107780</v>
      </c>
      <c r="E22" s="68">
        <v>1100</v>
      </c>
      <c r="F22" s="68">
        <f t="shared" si="1"/>
        <v>19202.399999999998</v>
      </c>
      <c r="G22" s="109">
        <f t="shared" si="2"/>
        <v>125882.4</v>
      </c>
      <c r="H22" s="110">
        <f t="shared" si="3"/>
        <v>106680</v>
      </c>
      <c r="I22" s="141"/>
      <c r="J22" s="15"/>
      <c r="K22" s="132"/>
      <c r="L22" s="101"/>
      <c r="M22" s="181">
        <v>105780</v>
      </c>
      <c r="N22" s="101">
        <f t="shared" si="0"/>
        <v>2000</v>
      </c>
      <c r="O22" s="101"/>
    </row>
    <row r="23" spans="1:15" ht="17.25" thickBot="1">
      <c r="A23" s="112" t="s">
        <v>123</v>
      </c>
      <c r="B23" s="71" t="s">
        <v>75</v>
      </c>
      <c r="C23" s="72"/>
      <c r="D23" s="181">
        <v>105980</v>
      </c>
      <c r="E23" s="68">
        <v>1100</v>
      </c>
      <c r="F23" s="68">
        <f t="shared" si="1"/>
        <v>18878.399999999998</v>
      </c>
      <c r="G23" s="109">
        <f t="shared" si="2"/>
        <v>123758.4</v>
      </c>
      <c r="H23" s="110">
        <f t="shared" si="3"/>
        <v>104880</v>
      </c>
      <c r="I23" s="15"/>
      <c r="J23" s="15"/>
      <c r="K23" s="132"/>
      <c r="L23" s="101"/>
      <c r="M23" s="181">
        <v>103980</v>
      </c>
      <c r="N23" s="101">
        <f t="shared" si="0"/>
        <v>2000</v>
      </c>
      <c r="O23" s="101"/>
    </row>
    <row r="24" spans="1:15" ht="17.25" thickBot="1">
      <c r="A24" s="112" t="s">
        <v>123</v>
      </c>
      <c r="B24" s="71" t="s">
        <v>175</v>
      </c>
      <c r="C24" s="72">
        <v>30</v>
      </c>
      <c r="D24" s="181">
        <v>107800</v>
      </c>
      <c r="E24" s="68">
        <v>1100</v>
      </c>
      <c r="F24" s="68">
        <f t="shared" si="1"/>
        <v>19206</v>
      </c>
      <c r="G24" s="109">
        <f t="shared" si="2"/>
        <v>125906</v>
      </c>
      <c r="H24" s="110">
        <f t="shared" si="3"/>
        <v>106700</v>
      </c>
      <c r="I24" s="15"/>
      <c r="J24" s="15"/>
      <c r="K24" s="132"/>
      <c r="L24" s="101"/>
      <c r="M24" s="181">
        <v>105800</v>
      </c>
      <c r="N24" s="101">
        <f t="shared" si="0"/>
        <v>2000</v>
      </c>
      <c r="O24" s="101"/>
    </row>
    <row r="25" spans="1:15" s="39" customFormat="1" ht="13.5" thickBot="1">
      <c r="A25" s="218" t="s">
        <v>123</v>
      </c>
      <c r="B25" s="334" t="s">
        <v>180</v>
      </c>
      <c r="C25" s="180"/>
      <c r="D25" s="181">
        <v>109570</v>
      </c>
      <c r="E25" s="211">
        <v>1100</v>
      </c>
      <c r="F25" s="211">
        <f t="shared" si="1"/>
        <v>19524.6</v>
      </c>
      <c r="G25" s="212">
        <f t="shared" si="2"/>
        <v>127994.6</v>
      </c>
      <c r="H25" s="213">
        <f t="shared" si="3"/>
        <v>108470</v>
      </c>
      <c r="I25" s="78"/>
      <c r="J25" s="181"/>
      <c r="K25" s="323"/>
      <c r="L25" s="101"/>
      <c r="M25" s="181">
        <v>107570</v>
      </c>
      <c r="N25" s="101">
        <f t="shared" si="0"/>
        <v>2000</v>
      </c>
      <c r="O25" s="101"/>
    </row>
    <row r="26" spans="1:15" ht="17.25" thickBot="1">
      <c r="A26" s="112" t="s">
        <v>80</v>
      </c>
      <c r="B26" s="71" t="s">
        <v>81</v>
      </c>
      <c r="C26" s="72">
        <v>12</v>
      </c>
      <c r="D26" s="181">
        <v>102780</v>
      </c>
      <c r="E26" s="68">
        <v>1100</v>
      </c>
      <c r="F26" s="68">
        <f t="shared" si="1"/>
        <v>18302.399999999998</v>
      </c>
      <c r="G26" s="109">
        <f t="shared" si="2"/>
        <v>119982.4</v>
      </c>
      <c r="H26" s="110">
        <f t="shared" si="3"/>
        <v>101680</v>
      </c>
      <c r="I26" s="15"/>
      <c r="J26" s="15"/>
      <c r="K26" s="132"/>
      <c r="L26" s="101"/>
      <c r="M26" s="181">
        <v>100780</v>
      </c>
      <c r="N26" s="101">
        <f t="shared" si="0"/>
        <v>2000</v>
      </c>
      <c r="O26" s="101"/>
    </row>
    <row r="27" spans="1:15" ht="17.25" thickBot="1">
      <c r="A27" s="112" t="s">
        <v>127</v>
      </c>
      <c r="B27" s="71" t="s">
        <v>176</v>
      </c>
      <c r="C27" s="72">
        <v>25</v>
      </c>
      <c r="D27" s="62">
        <v>102820</v>
      </c>
      <c r="E27" s="68">
        <v>1100</v>
      </c>
      <c r="F27" s="68">
        <f>(D27-E27)*18%</f>
        <v>18309.6</v>
      </c>
      <c r="G27" s="109">
        <f>D27-E27+F27</f>
        <v>120029.6</v>
      </c>
      <c r="H27" s="110">
        <f>G27-F27</f>
        <v>101720</v>
      </c>
      <c r="I27" s="15"/>
      <c r="J27" s="15"/>
      <c r="K27" s="132"/>
      <c r="L27" s="101"/>
      <c r="M27" s="62">
        <v>100820</v>
      </c>
      <c r="N27" s="101">
        <f t="shared" si="0"/>
        <v>2000</v>
      </c>
      <c r="O27" s="101"/>
    </row>
    <row r="28" spans="1:15" ht="17.25" thickBot="1">
      <c r="A28" s="112" t="s">
        <v>127</v>
      </c>
      <c r="B28" s="329" t="s">
        <v>181</v>
      </c>
      <c r="C28" s="72"/>
      <c r="D28" s="181">
        <v>101930</v>
      </c>
      <c r="E28" s="68">
        <v>1100</v>
      </c>
      <c r="F28" s="68">
        <f>(D28-E28)*18%</f>
        <v>18149.399999999998</v>
      </c>
      <c r="G28" s="109">
        <f>D28-E28+F28</f>
        <v>118979.4</v>
      </c>
      <c r="H28" s="110">
        <f>G28-F28</f>
        <v>100830</v>
      </c>
      <c r="I28" s="15"/>
      <c r="J28" s="15"/>
      <c r="K28" s="132"/>
      <c r="L28" s="101"/>
      <c r="M28" s="181">
        <v>99930</v>
      </c>
      <c r="N28" s="101">
        <f t="shared" si="0"/>
        <v>2000</v>
      </c>
      <c r="O28" s="101"/>
    </row>
    <row r="29" spans="1:15" ht="17.25" thickBot="1">
      <c r="A29" s="112" t="s">
        <v>80</v>
      </c>
      <c r="B29" s="71" t="s">
        <v>120</v>
      </c>
      <c r="C29" s="72">
        <v>10</v>
      </c>
      <c r="D29" s="181">
        <v>104580</v>
      </c>
      <c r="E29" s="68">
        <v>1100</v>
      </c>
      <c r="F29" s="68">
        <f t="shared" si="1"/>
        <v>18626.399999999998</v>
      </c>
      <c r="G29" s="109">
        <f t="shared" si="2"/>
        <v>122106.4</v>
      </c>
      <c r="H29" s="110">
        <f t="shared" si="3"/>
        <v>103480</v>
      </c>
      <c r="I29" s="15"/>
      <c r="J29" s="15"/>
      <c r="K29" s="132"/>
      <c r="L29" s="101"/>
      <c r="M29" s="181">
        <v>102580</v>
      </c>
      <c r="N29" s="101">
        <f t="shared" si="0"/>
        <v>2000</v>
      </c>
      <c r="O29" s="101"/>
    </row>
    <row r="30" spans="1:15" ht="17.25" thickBot="1">
      <c r="A30" s="112" t="s">
        <v>80</v>
      </c>
      <c r="B30" s="71" t="s">
        <v>64</v>
      </c>
      <c r="C30" s="72">
        <v>3</v>
      </c>
      <c r="D30" s="181">
        <v>102780</v>
      </c>
      <c r="E30" s="68">
        <v>1100</v>
      </c>
      <c r="F30" s="68">
        <f t="shared" si="1"/>
        <v>18302.399999999998</v>
      </c>
      <c r="G30" s="109">
        <f t="shared" si="2"/>
        <v>119982.4</v>
      </c>
      <c r="H30" s="110">
        <f t="shared" si="3"/>
        <v>101680</v>
      </c>
      <c r="I30" s="15"/>
      <c r="J30" s="15"/>
      <c r="K30" s="132"/>
      <c r="L30" s="101"/>
      <c r="M30" s="181">
        <v>100780</v>
      </c>
      <c r="N30" s="101">
        <f t="shared" si="0"/>
        <v>2000</v>
      </c>
      <c r="O30" s="101"/>
    </row>
    <row r="31" spans="1:15" ht="17.25" thickBot="1">
      <c r="A31" s="112" t="s">
        <v>80</v>
      </c>
      <c r="B31" s="71" t="s">
        <v>70</v>
      </c>
      <c r="C31" s="72">
        <v>8</v>
      </c>
      <c r="D31" s="181">
        <v>106130</v>
      </c>
      <c r="E31" s="68">
        <v>1100</v>
      </c>
      <c r="F31" s="68">
        <f t="shared" si="1"/>
        <v>18905.399999999998</v>
      </c>
      <c r="G31" s="109">
        <f t="shared" si="2"/>
        <v>123935.4</v>
      </c>
      <c r="H31" s="110">
        <f t="shared" si="3"/>
        <v>105030</v>
      </c>
      <c r="I31" s="15"/>
      <c r="J31" s="15"/>
      <c r="K31" s="132"/>
      <c r="L31" s="101"/>
      <c r="M31" s="181">
        <v>104130</v>
      </c>
      <c r="N31" s="101">
        <f t="shared" si="0"/>
        <v>2000</v>
      </c>
      <c r="O31" s="101"/>
    </row>
    <row r="32" spans="1:15" ht="17.25" thickBot="1">
      <c r="A32" s="112" t="s">
        <v>80</v>
      </c>
      <c r="B32" s="71" t="s">
        <v>79</v>
      </c>
      <c r="C32" s="72"/>
      <c r="D32" s="181">
        <v>105330</v>
      </c>
      <c r="E32" s="68">
        <v>1100</v>
      </c>
      <c r="F32" s="68">
        <f t="shared" si="1"/>
        <v>18761.399999999998</v>
      </c>
      <c r="G32" s="109">
        <f t="shared" si="2"/>
        <v>122991.4</v>
      </c>
      <c r="H32" s="110">
        <f t="shared" si="3"/>
        <v>104230</v>
      </c>
      <c r="I32" s="15"/>
      <c r="J32" s="15"/>
      <c r="K32" s="132"/>
      <c r="L32" s="101"/>
      <c r="M32" s="181">
        <v>103330</v>
      </c>
      <c r="N32" s="101">
        <f t="shared" si="0"/>
        <v>2000</v>
      </c>
      <c r="O32" s="101"/>
    </row>
    <row r="33" spans="1:15" ht="17.25" thickBot="1">
      <c r="A33" s="112" t="s">
        <v>127</v>
      </c>
      <c r="B33" s="71" t="s">
        <v>179</v>
      </c>
      <c r="C33" s="72">
        <v>30</v>
      </c>
      <c r="D33" s="181">
        <v>106880</v>
      </c>
      <c r="E33" s="68">
        <v>1100</v>
      </c>
      <c r="F33" s="68">
        <f t="shared" si="1"/>
        <v>19040.399999999998</v>
      </c>
      <c r="G33" s="109">
        <f t="shared" si="2"/>
        <v>124820.4</v>
      </c>
      <c r="H33" s="110">
        <f t="shared" si="3"/>
        <v>105780</v>
      </c>
      <c r="I33" s="15"/>
      <c r="J33" s="15"/>
      <c r="K33" s="132"/>
      <c r="L33" s="101"/>
      <c r="M33" s="181">
        <v>104880</v>
      </c>
      <c r="N33" s="101">
        <f t="shared" si="0"/>
        <v>2000</v>
      </c>
      <c r="O33" s="101"/>
    </row>
    <row r="34" spans="1:15" ht="17.25" thickBot="1">
      <c r="A34" s="112" t="s">
        <v>127</v>
      </c>
      <c r="B34" s="71" t="s">
        <v>128</v>
      </c>
      <c r="C34" s="72">
        <v>40</v>
      </c>
      <c r="D34" s="181">
        <v>104280</v>
      </c>
      <c r="E34" s="68">
        <v>1100</v>
      </c>
      <c r="F34" s="68">
        <f t="shared" si="1"/>
        <v>18572.399999999998</v>
      </c>
      <c r="G34" s="109">
        <f t="shared" si="2"/>
        <v>121752.4</v>
      </c>
      <c r="H34" s="110">
        <f t="shared" si="3"/>
        <v>103180</v>
      </c>
      <c r="I34" s="15"/>
      <c r="J34" s="15"/>
      <c r="K34" s="132"/>
      <c r="L34" s="101"/>
      <c r="M34" s="181">
        <v>102280</v>
      </c>
      <c r="N34" s="101">
        <f t="shared" si="0"/>
        <v>2000</v>
      </c>
      <c r="O34" s="101"/>
    </row>
    <row r="35" spans="1:15" ht="17.25" thickBot="1">
      <c r="A35" s="112" t="s">
        <v>127</v>
      </c>
      <c r="B35" s="71" t="s">
        <v>167</v>
      </c>
      <c r="C35" s="72">
        <v>1.6</v>
      </c>
      <c r="D35" s="181">
        <v>104280</v>
      </c>
      <c r="E35" s="68">
        <v>1100</v>
      </c>
      <c r="F35" s="68">
        <f t="shared" si="1"/>
        <v>18572.399999999998</v>
      </c>
      <c r="G35" s="109">
        <f t="shared" si="2"/>
        <v>121752.4</v>
      </c>
      <c r="H35" s="110">
        <f t="shared" si="3"/>
        <v>103180</v>
      </c>
      <c r="I35" s="15"/>
      <c r="J35" s="15"/>
      <c r="K35" s="132"/>
      <c r="L35" s="101"/>
      <c r="M35" s="181">
        <v>102280</v>
      </c>
      <c r="N35" s="101">
        <f t="shared" si="0"/>
        <v>2000</v>
      </c>
      <c r="O35" s="101"/>
    </row>
    <row r="36" spans="1:15" ht="17.25" thickBot="1">
      <c r="A36" s="112" t="s">
        <v>127</v>
      </c>
      <c r="B36" s="71" t="s">
        <v>126</v>
      </c>
      <c r="C36" s="72">
        <v>8</v>
      </c>
      <c r="D36" s="181">
        <v>102810</v>
      </c>
      <c r="E36" s="68">
        <v>1100</v>
      </c>
      <c r="F36" s="68">
        <f t="shared" si="1"/>
        <v>18307.8</v>
      </c>
      <c r="G36" s="109">
        <f t="shared" si="2"/>
        <v>120017.8</v>
      </c>
      <c r="H36" s="110">
        <f t="shared" si="3"/>
        <v>101710</v>
      </c>
      <c r="I36" s="15"/>
      <c r="J36" s="15"/>
      <c r="K36" s="132"/>
      <c r="L36" s="101"/>
      <c r="M36" s="181">
        <v>100810</v>
      </c>
      <c r="N36" s="101">
        <f t="shared" si="0"/>
        <v>2000</v>
      </c>
      <c r="O36" s="101"/>
    </row>
    <row r="37" spans="1:15" ht="17.25" thickBot="1">
      <c r="A37" s="112" t="s">
        <v>127</v>
      </c>
      <c r="B37" s="71" t="s">
        <v>129</v>
      </c>
      <c r="C37" s="72">
        <v>65</v>
      </c>
      <c r="D37" s="181">
        <v>104280</v>
      </c>
      <c r="E37" s="68">
        <v>1100</v>
      </c>
      <c r="F37" s="68">
        <f t="shared" si="1"/>
        <v>18572.399999999998</v>
      </c>
      <c r="G37" s="109">
        <f t="shared" si="2"/>
        <v>121752.4</v>
      </c>
      <c r="H37" s="110">
        <f t="shared" si="3"/>
        <v>103180</v>
      </c>
      <c r="I37" s="15"/>
      <c r="J37" s="15"/>
      <c r="K37" s="132"/>
      <c r="L37" s="101"/>
      <c r="M37" s="181">
        <v>102280</v>
      </c>
      <c r="N37" s="101">
        <f t="shared" si="0"/>
        <v>2000</v>
      </c>
      <c r="O37" s="101"/>
    </row>
    <row r="38" spans="1:15" ht="17.25" thickBot="1">
      <c r="A38" s="112" t="s">
        <v>127</v>
      </c>
      <c r="B38" s="71" t="s">
        <v>130</v>
      </c>
      <c r="C38" s="72">
        <v>55</v>
      </c>
      <c r="D38" s="181">
        <v>104280</v>
      </c>
      <c r="E38" s="68">
        <v>1100</v>
      </c>
      <c r="F38" s="68">
        <f t="shared" si="1"/>
        <v>18572.399999999998</v>
      </c>
      <c r="G38" s="109">
        <f t="shared" si="2"/>
        <v>121752.4</v>
      </c>
      <c r="H38" s="110">
        <f t="shared" si="3"/>
        <v>103180</v>
      </c>
      <c r="I38" s="15"/>
      <c r="J38" s="15"/>
      <c r="K38" s="132"/>
      <c r="L38" s="101"/>
      <c r="M38" s="181">
        <v>102280</v>
      </c>
      <c r="N38" s="101">
        <f t="shared" si="0"/>
        <v>2000</v>
      </c>
      <c r="O38" s="101"/>
    </row>
    <row r="39" spans="1:15" s="189" customFormat="1" ht="17.25" thickBot="1">
      <c r="A39" s="208" t="s">
        <v>132</v>
      </c>
      <c r="B39" s="209" t="s">
        <v>131</v>
      </c>
      <c r="C39" s="210">
        <v>3</v>
      </c>
      <c r="D39" s="181">
        <v>102300</v>
      </c>
      <c r="E39" s="211">
        <v>1100</v>
      </c>
      <c r="F39" s="211">
        <f t="shared" si="1"/>
        <v>18216</v>
      </c>
      <c r="G39" s="212">
        <f t="shared" si="2"/>
        <v>119416</v>
      </c>
      <c r="H39" s="213">
        <f t="shared" si="3"/>
        <v>101200</v>
      </c>
      <c r="I39" s="214"/>
      <c r="J39" s="214"/>
      <c r="K39" s="215"/>
      <c r="L39" s="101"/>
      <c r="M39" s="181">
        <v>100300</v>
      </c>
      <c r="N39" s="101">
        <f t="shared" si="0"/>
        <v>2000</v>
      </c>
      <c r="O39" s="101"/>
    </row>
    <row r="40" spans="1:15" ht="13.5" thickBot="1">
      <c r="A40" s="133"/>
      <c r="B40" s="209" t="s">
        <v>161</v>
      </c>
      <c r="C40" s="135"/>
      <c r="D40" s="192">
        <v>102850</v>
      </c>
      <c r="E40" s="68">
        <v>1100</v>
      </c>
      <c r="F40" s="68">
        <f t="shared" si="1"/>
        <v>18315</v>
      </c>
      <c r="G40" s="109">
        <f t="shared" si="2"/>
        <v>120065</v>
      </c>
      <c r="H40" s="110">
        <f>G40-F40</f>
        <v>101750</v>
      </c>
      <c r="L40" s="101"/>
      <c r="M40" s="192">
        <v>100850</v>
      </c>
      <c r="N40" s="101">
        <f t="shared" si="0"/>
        <v>2000</v>
      </c>
      <c r="O40" s="101"/>
    </row>
    <row r="41" spans="1:15" ht="13.5" thickBot="1">
      <c r="A41" s="136" t="s">
        <v>76</v>
      </c>
      <c r="B41" s="137" t="s">
        <v>162</v>
      </c>
      <c r="C41" s="77" t="s">
        <v>77</v>
      </c>
      <c r="D41" s="192">
        <v>102850</v>
      </c>
      <c r="E41" s="68">
        <v>1100</v>
      </c>
      <c r="F41" s="68">
        <f t="shared" si="1"/>
        <v>18315</v>
      </c>
      <c r="G41" s="109">
        <f t="shared" si="2"/>
        <v>120065</v>
      </c>
      <c r="H41" s="110">
        <f t="shared" si="3"/>
        <v>101750</v>
      </c>
      <c r="L41" s="101"/>
      <c r="M41" s="192">
        <v>100850</v>
      </c>
      <c r="N41" s="101">
        <f t="shared" si="0"/>
        <v>2000</v>
      </c>
      <c r="O41" s="101"/>
    </row>
    <row r="42" spans="1:11" ht="13.5" thickBot="1">
      <c r="A42" s="48"/>
      <c r="B42" s="137"/>
      <c r="C42" s="77"/>
      <c r="D42" s="63"/>
      <c r="E42" s="98"/>
      <c r="F42" s="98"/>
      <c r="G42" s="68"/>
      <c r="H42" s="98"/>
      <c r="I42" s="356" t="s">
        <v>169</v>
      </c>
      <c r="J42" s="357"/>
      <c r="K42" s="358"/>
    </row>
    <row r="43" spans="2:11" ht="13.5" customHeight="1" thickBot="1">
      <c r="B43" s="100"/>
      <c r="D43" s="101"/>
      <c r="E43" s="101"/>
      <c r="F43" s="101"/>
      <c r="G43" s="101"/>
      <c r="H43" s="101"/>
      <c r="I43" s="359"/>
      <c r="J43" s="360"/>
      <c r="K43" s="361"/>
    </row>
    <row r="44" spans="1:11" ht="13.5" customHeight="1" thickBot="1">
      <c r="A44" s="373" t="s">
        <v>17</v>
      </c>
      <c r="B44" s="378"/>
      <c r="C44" s="378"/>
      <c r="D44" s="378"/>
      <c r="E44" s="378"/>
      <c r="F44" s="378"/>
      <c r="G44" s="378"/>
      <c r="H44" s="379"/>
      <c r="I44" s="359"/>
      <c r="J44" s="360"/>
      <c r="K44" s="361"/>
    </row>
    <row r="45" spans="1:11" ht="13.5" thickBot="1">
      <c r="A45" s="368" t="s">
        <v>13</v>
      </c>
      <c r="B45" s="369"/>
      <c r="C45" s="138" t="s">
        <v>7</v>
      </c>
      <c r="D45" s="84" t="s">
        <v>0</v>
      </c>
      <c r="E45" s="84" t="s">
        <v>14</v>
      </c>
      <c r="F45" s="84" t="s">
        <v>133</v>
      </c>
      <c r="G45" s="84" t="s">
        <v>1</v>
      </c>
      <c r="H45" s="149" t="s">
        <v>52</v>
      </c>
      <c r="I45" s="359"/>
      <c r="J45" s="360"/>
      <c r="K45" s="361"/>
    </row>
    <row r="46" spans="1:15" s="114" customFormat="1" ht="17.25" thickBot="1">
      <c r="A46" s="108" t="s">
        <v>6</v>
      </c>
      <c r="B46" s="66" t="s">
        <v>18</v>
      </c>
      <c r="C46" s="67">
        <v>0.9</v>
      </c>
      <c r="D46" s="182">
        <v>101454</v>
      </c>
      <c r="E46" s="68">
        <v>1100</v>
      </c>
      <c r="F46" s="68">
        <f>(D46-E46)*18%</f>
        <v>18063.719999999998</v>
      </c>
      <c r="G46" s="109">
        <f>D46-E46+F46</f>
        <v>118417.72</v>
      </c>
      <c r="H46" s="236">
        <f aca="true" t="shared" si="4" ref="H46:H64">G46-F46</f>
        <v>100354</v>
      </c>
      <c r="I46" s="238" t="s">
        <v>166</v>
      </c>
      <c r="J46" s="17"/>
      <c r="K46" s="239">
        <v>150</v>
      </c>
      <c r="L46" s="264"/>
      <c r="M46" s="182">
        <v>101454</v>
      </c>
      <c r="N46" s="264">
        <f>+D46-M46</f>
        <v>0</v>
      </c>
      <c r="O46" s="264"/>
    </row>
    <row r="47" spans="1:15" ht="17.25" thickBot="1">
      <c r="A47" s="112" t="s">
        <v>83</v>
      </c>
      <c r="B47" s="71" t="s">
        <v>82</v>
      </c>
      <c r="C47" s="72">
        <v>1.2</v>
      </c>
      <c r="D47" s="181">
        <v>99174</v>
      </c>
      <c r="E47" s="68">
        <v>1100</v>
      </c>
      <c r="F47" s="68">
        <f aca="true" t="shared" si="5" ref="F47:F64">(D47-E47)*18%</f>
        <v>17653.32</v>
      </c>
      <c r="G47" s="109">
        <f aca="true" t="shared" si="6" ref="G47:G64">D47-E47+F47</f>
        <v>115727.32</v>
      </c>
      <c r="H47" s="236">
        <f t="shared" si="4"/>
        <v>98074</v>
      </c>
      <c r="I47" s="249" t="s">
        <v>101</v>
      </c>
      <c r="J47" s="235"/>
      <c r="K47" s="237">
        <v>300</v>
      </c>
      <c r="L47" s="264"/>
      <c r="M47" s="181">
        <v>99174</v>
      </c>
      <c r="N47" s="264">
        <f aca="true" t="shared" si="7" ref="N47:N64">+D47-M47</f>
        <v>0</v>
      </c>
      <c r="O47" s="264"/>
    </row>
    <row r="48" spans="1:15" ht="17.25" thickBot="1">
      <c r="A48" s="112" t="s">
        <v>5</v>
      </c>
      <c r="B48" s="71" t="s">
        <v>137</v>
      </c>
      <c r="C48" s="72">
        <v>2.7</v>
      </c>
      <c r="D48" s="181">
        <v>96344</v>
      </c>
      <c r="E48" s="68">
        <v>1100</v>
      </c>
      <c r="F48" s="68">
        <f t="shared" si="5"/>
        <v>17143.92</v>
      </c>
      <c r="G48" s="109">
        <f t="shared" si="6"/>
        <v>112387.92</v>
      </c>
      <c r="H48" s="236">
        <f>G48-F48</f>
        <v>95244</v>
      </c>
      <c r="I48" s="243" t="s">
        <v>102</v>
      </c>
      <c r="J48" s="13"/>
      <c r="K48" s="113">
        <v>400</v>
      </c>
      <c r="L48" s="264"/>
      <c r="M48" s="181">
        <v>96344</v>
      </c>
      <c r="N48" s="264">
        <f t="shared" si="7"/>
        <v>0</v>
      </c>
      <c r="O48" s="264"/>
    </row>
    <row r="49" spans="1:15" ht="17.25" thickBot="1">
      <c r="A49" s="112" t="s">
        <v>5</v>
      </c>
      <c r="B49" s="96" t="s">
        <v>10</v>
      </c>
      <c r="C49" s="72">
        <v>8</v>
      </c>
      <c r="D49" s="181">
        <v>94944</v>
      </c>
      <c r="E49" s="68">
        <v>1100</v>
      </c>
      <c r="F49" s="68">
        <f t="shared" si="5"/>
        <v>16891.92</v>
      </c>
      <c r="G49" s="109">
        <f t="shared" si="6"/>
        <v>110735.92</v>
      </c>
      <c r="H49" s="110">
        <f t="shared" si="4"/>
        <v>93844</v>
      </c>
      <c r="I49" s="243" t="s">
        <v>103</v>
      </c>
      <c r="J49" s="13"/>
      <c r="K49" s="113">
        <v>500</v>
      </c>
      <c r="L49" s="264"/>
      <c r="M49" s="181">
        <v>94944</v>
      </c>
      <c r="N49" s="264">
        <f t="shared" si="7"/>
        <v>0</v>
      </c>
      <c r="O49" s="264"/>
    </row>
    <row r="50" spans="1:15" s="114" customFormat="1" ht="17.25" thickBot="1">
      <c r="A50" s="112" t="s">
        <v>5</v>
      </c>
      <c r="B50" s="96" t="s">
        <v>84</v>
      </c>
      <c r="C50" s="72">
        <v>8</v>
      </c>
      <c r="D50" s="181">
        <v>96264</v>
      </c>
      <c r="E50" s="68">
        <v>1100</v>
      </c>
      <c r="F50" s="68">
        <f t="shared" si="5"/>
        <v>17129.52</v>
      </c>
      <c r="G50" s="109">
        <f t="shared" si="6"/>
        <v>112293.52</v>
      </c>
      <c r="H50" s="110">
        <f t="shared" si="4"/>
        <v>95164</v>
      </c>
      <c r="I50" s="243" t="s">
        <v>104</v>
      </c>
      <c r="J50" s="13"/>
      <c r="K50" s="113">
        <v>600</v>
      </c>
      <c r="L50" s="264"/>
      <c r="M50" s="181">
        <v>96264</v>
      </c>
      <c r="N50" s="264">
        <f t="shared" si="7"/>
        <v>0</v>
      </c>
      <c r="O50" s="264"/>
    </row>
    <row r="51" spans="1:15" s="78" customFormat="1" ht="17.25" thickBot="1">
      <c r="A51" s="112" t="s">
        <v>19</v>
      </c>
      <c r="B51" s="96" t="s">
        <v>69</v>
      </c>
      <c r="C51" s="72">
        <v>18</v>
      </c>
      <c r="D51" s="181">
        <v>97614</v>
      </c>
      <c r="E51" s="68">
        <v>1100</v>
      </c>
      <c r="F51" s="68">
        <f t="shared" si="5"/>
        <v>17372.52</v>
      </c>
      <c r="G51" s="109">
        <f t="shared" si="6"/>
        <v>113886.52</v>
      </c>
      <c r="H51" s="110">
        <f t="shared" si="4"/>
        <v>96514</v>
      </c>
      <c r="I51" s="243" t="s">
        <v>105</v>
      </c>
      <c r="J51" s="13"/>
      <c r="K51" s="113">
        <v>700</v>
      </c>
      <c r="L51" s="264"/>
      <c r="M51" s="181">
        <v>97614</v>
      </c>
      <c r="N51" s="264">
        <f t="shared" si="7"/>
        <v>0</v>
      </c>
      <c r="O51" s="264"/>
    </row>
    <row r="52" spans="1:15" s="78" customFormat="1" ht="17.25" thickBot="1">
      <c r="A52" s="112" t="s">
        <v>8</v>
      </c>
      <c r="B52" s="71" t="s">
        <v>154</v>
      </c>
      <c r="C52" s="72">
        <v>1.2</v>
      </c>
      <c r="D52" s="181">
        <v>97594</v>
      </c>
      <c r="E52" s="68">
        <v>1100</v>
      </c>
      <c r="F52" s="68">
        <f t="shared" si="5"/>
        <v>17368.92</v>
      </c>
      <c r="G52" s="109">
        <f t="shared" si="6"/>
        <v>113862.92</v>
      </c>
      <c r="H52" s="110">
        <f t="shared" si="4"/>
        <v>96494</v>
      </c>
      <c r="I52" s="243" t="s">
        <v>106</v>
      </c>
      <c r="J52" s="17"/>
      <c r="K52" s="113">
        <v>750</v>
      </c>
      <c r="L52" s="264"/>
      <c r="M52" s="181">
        <v>97594</v>
      </c>
      <c r="N52" s="264">
        <f t="shared" si="7"/>
        <v>0</v>
      </c>
      <c r="O52" s="264"/>
    </row>
    <row r="53" spans="1:15" s="78" customFormat="1" ht="17.25" thickBot="1">
      <c r="A53" s="112"/>
      <c r="B53" s="71" t="s">
        <v>153</v>
      </c>
      <c r="C53" s="72">
        <v>0.2</v>
      </c>
      <c r="D53" s="181">
        <v>99807</v>
      </c>
      <c r="E53" s="68">
        <v>1100</v>
      </c>
      <c r="F53" s="68">
        <f t="shared" si="5"/>
        <v>17767.26</v>
      </c>
      <c r="G53" s="109">
        <f t="shared" si="6"/>
        <v>116474.26</v>
      </c>
      <c r="H53" s="110">
        <f t="shared" si="4"/>
        <v>98707</v>
      </c>
      <c r="I53" s="245" t="s">
        <v>107</v>
      </c>
      <c r="J53" s="247"/>
      <c r="K53" s="115">
        <v>800</v>
      </c>
      <c r="L53" s="264"/>
      <c r="M53" s="181">
        <v>99807</v>
      </c>
      <c r="N53" s="264">
        <f t="shared" si="7"/>
        <v>0</v>
      </c>
      <c r="O53" s="264"/>
    </row>
    <row r="54" spans="1:15" s="78" customFormat="1" ht="17.25" thickBot="1">
      <c r="A54" s="112" t="s">
        <v>54</v>
      </c>
      <c r="B54" s="71" t="s">
        <v>53</v>
      </c>
      <c r="C54" s="72">
        <v>0.35</v>
      </c>
      <c r="D54" s="181">
        <v>99550</v>
      </c>
      <c r="E54" s="68">
        <v>1100</v>
      </c>
      <c r="F54" s="68">
        <f t="shared" si="5"/>
        <v>17721</v>
      </c>
      <c r="G54" s="109">
        <f t="shared" si="6"/>
        <v>116171</v>
      </c>
      <c r="H54" s="110">
        <f t="shared" si="4"/>
        <v>98450</v>
      </c>
      <c r="I54" s="15"/>
      <c r="K54" s="132"/>
      <c r="L54" s="264"/>
      <c r="M54" s="181">
        <v>99550</v>
      </c>
      <c r="N54" s="264">
        <f t="shared" si="7"/>
        <v>0</v>
      </c>
      <c r="O54" s="264"/>
    </row>
    <row r="55" spans="1:15" s="78" customFormat="1" ht="17.25" thickBot="1">
      <c r="A55" s="112" t="s">
        <v>9</v>
      </c>
      <c r="B55" s="74" t="s">
        <v>89</v>
      </c>
      <c r="C55" s="72">
        <v>0.28</v>
      </c>
      <c r="D55" s="181">
        <v>102447</v>
      </c>
      <c r="E55" s="68">
        <v>1100</v>
      </c>
      <c r="F55" s="68">
        <f t="shared" si="5"/>
        <v>18242.46</v>
      </c>
      <c r="G55" s="109">
        <f t="shared" si="6"/>
        <v>119589.45999999999</v>
      </c>
      <c r="H55" s="110">
        <f t="shared" si="4"/>
        <v>101347</v>
      </c>
      <c r="I55" s="99"/>
      <c r="J55" s="15"/>
      <c r="K55" s="99"/>
      <c r="L55" s="264"/>
      <c r="M55" s="181">
        <v>102447</v>
      </c>
      <c r="N55" s="264">
        <f t="shared" si="7"/>
        <v>0</v>
      </c>
      <c r="O55" s="264"/>
    </row>
    <row r="56" spans="1:15" s="189" customFormat="1" ht="14.25" thickBot="1">
      <c r="A56" s="112" t="s">
        <v>9</v>
      </c>
      <c r="B56" s="74" t="s">
        <v>88</v>
      </c>
      <c r="C56" s="116">
        <v>0.22</v>
      </c>
      <c r="D56" s="181">
        <v>102447</v>
      </c>
      <c r="E56" s="68">
        <v>1100</v>
      </c>
      <c r="F56" s="68">
        <f t="shared" si="5"/>
        <v>18242.46</v>
      </c>
      <c r="G56" s="109">
        <f t="shared" si="6"/>
        <v>119589.45999999999</v>
      </c>
      <c r="H56" s="110">
        <f t="shared" si="4"/>
        <v>101347</v>
      </c>
      <c r="I56" s="221" t="s">
        <v>58</v>
      </c>
      <c r="L56" s="264"/>
      <c r="M56" s="181">
        <v>102447</v>
      </c>
      <c r="N56" s="264">
        <f t="shared" si="7"/>
        <v>0</v>
      </c>
      <c r="O56" s="264"/>
    </row>
    <row r="57" spans="1:15" s="220" customFormat="1" ht="13.5" thickBot="1">
      <c r="A57" s="219" t="s">
        <v>28</v>
      </c>
      <c r="B57" s="179" t="s">
        <v>29</v>
      </c>
      <c r="C57" s="180">
        <v>0.43</v>
      </c>
      <c r="D57" s="181">
        <v>106557</v>
      </c>
      <c r="E57" s="211">
        <v>1100</v>
      </c>
      <c r="F57" s="211">
        <f t="shared" si="5"/>
        <v>18982.26</v>
      </c>
      <c r="G57" s="212">
        <f t="shared" si="6"/>
        <v>124439.26</v>
      </c>
      <c r="H57" s="213">
        <f t="shared" si="4"/>
        <v>105457</v>
      </c>
      <c r="L57" s="264"/>
      <c r="M57" s="181">
        <v>106557</v>
      </c>
      <c r="N57" s="264">
        <f t="shared" si="7"/>
        <v>0</v>
      </c>
      <c r="O57" s="264"/>
    </row>
    <row r="58" spans="1:15" s="189" customFormat="1" ht="13.5" thickBot="1">
      <c r="A58" s="219" t="s">
        <v>28</v>
      </c>
      <c r="B58" s="179" t="s">
        <v>72</v>
      </c>
      <c r="C58" s="180">
        <v>0.22</v>
      </c>
      <c r="D58" s="181">
        <v>107957</v>
      </c>
      <c r="E58" s="211">
        <v>1100</v>
      </c>
      <c r="F58" s="211">
        <f t="shared" si="5"/>
        <v>19234.26</v>
      </c>
      <c r="G58" s="212">
        <f t="shared" si="6"/>
        <v>126091.26</v>
      </c>
      <c r="H58" s="213">
        <f t="shared" si="4"/>
        <v>106857</v>
      </c>
      <c r="L58" s="264"/>
      <c r="M58" s="181">
        <v>107957</v>
      </c>
      <c r="N58" s="264">
        <f t="shared" si="7"/>
        <v>0</v>
      </c>
      <c r="O58" s="264"/>
    </row>
    <row r="59" spans="1:15" s="220" customFormat="1" ht="13.5" thickBot="1">
      <c r="A59" s="219" t="s">
        <v>28</v>
      </c>
      <c r="B59" s="179" t="s">
        <v>71</v>
      </c>
      <c r="C59" s="180"/>
      <c r="D59" s="181">
        <v>104877</v>
      </c>
      <c r="E59" s="211">
        <v>1100</v>
      </c>
      <c r="F59" s="211">
        <f t="shared" si="5"/>
        <v>18679.86</v>
      </c>
      <c r="G59" s="212">
        <f t="shared" si="6"/>
        <v>122456.86</v>
      </c>
      <c r="H59" s="213">
        <f t="shared" si="4"/>
        <v>103777</v>
      </c>
      <c r="I59" s="189"/>
      <c r="J59" s="189"/>
      <c r="K59" s="189"/>
      <c r="L59" s="264"/>
      <c r="M59" s="181">
        <v>104877</v>
      </c>
      <c r="N59" s="264">
        <f t="shared" si="7"/>
        <v>0</v>
      </c>
      <c r="O59" s="264"/>
    </row>
    <row r="60" spans="1:15" ht="13.5" thickBot="1">
      <c r="A60" s="219" t="s">
        <v>28</v>
      </c>
      <c r="B60" s="179" t="s">
        <v>87</v>
      </c>
      <c r="C60" s="180"/>
      <c r="D60" s="181">
        <v>108997</v>
      </c>
      <c r="E60" s="211">
        <v>1100</v>
      </c>
      <c r="F60" s="211">
        <f t="shared" si="5"/>
        <v>19421.46</v>
      </c>
      <c r="G60" s="212">
        <f t="shared" si="6"/>
        <v>127318.45999999999</v>
      </c>
      <c r="H60" s="213">
        <f t="shared" si="4"/>
        <v>107897</v>
      </c>
      <c r="I60" s="117"/>
      <c r="J60" s="117"/>
      <c r="K60" s="117"/>
      <c r="L60" s="264"/>
      <c r="M60" s="181">
        <v>108997</v>
      </c>
      <c r="N60" s="264">
        <f t="shared" si="7"/>
        <v>0</v>
      </c>
      <c r="O60" s="264"/>
    </row>
    <row r="61" spans="1:15" ht="13.5" thickBot="1">
      <c r="A61" s="112" t="s">
        <v>2</v>
      </c>
      <c r="B61" s="96" t="s">
        <v>3</v>
      </c>
      <c r="C61" s="72" t="s">
        <v>22</v>
      </c>
      <c r="D61" s="181">
        <v>93897</v>
      </c>
      <c r="E61" s="95">
        <v>0</v>
      </c>
      <c r="F61" s="68">
        <f t="shared" si="5"/>
        <v>16901.46</v>
      </c>
      <c r="G61" s="109">
        <f t="shared" si="6"/>
        <v>110798.45999999999</v>
      </c>
      <c r="H61" s="110">
        <f t="shared" si="4"/>
        <v>93897</v>
      </c>
      <c r="L61" s="264"/>
      <c r="M61" s="181">
        <v>93897</v>
      </c>
      <c r="N61" s="264">
        <f t="shared" si="7"/>
        <v>0</v>
      </c>
      <c r="O61" s="264"/>
    </row>
    <row r="62" spans="1:15" s="117" customFormat="1" ht="13.5" thickBot="1">
      <c r="A62" s="112" t="s">
        <v>2</v>
      </c>
      <c r="B62" s="96" t="s">
        <v>4</v>
      </c>
      <c r="C62" s="72" t="s">
        <v>22</v>
      </c>
      <c r="D62" s="181">
        <v>88357</v>
      </c>
      <c r="E62" s="95">
        <v>0</v>
      </c>
      <c r="F62" s="68">
        <f t="shared" si="5"/>
        <v>15904.26</v>
      </c>
      <c r="G62" s="109">
        <f t="shared" si="6"/>
        <v>104261.26</v>
      </c>
      <c r="H62" s="110">
        <f t="shared" si="4"/>
        <v>88357</v>
      </c>
      <c r="I62" s="99"/>
      <c r="J62" s="99"/>
      <c r="K62" s="99"/>
      <c r="L62" s="264"/>
      <c r="M62" s="181">
        <v>88357</v>
      </c>
      <c r="N62" s="264">
        <f t="shared" si="7"/>
        <v>0</v>
      </c>
      <c r="O62" s="264"/>
    </row>
    <row r="63" spans="1:15" ht="13.5" thickBot="1">
      <c r="A63" s="112" t="s">
        <v>2</v>
      </c>
      <c r="B63" s="71" t="s">
        <v>12</v>
      </c>
      <c r="C63" s="72" t="s">
        <v>22</v>
      </c>
      <c r="D63" s="181">
        <v>90037</v>
      </c>
      <c r="E63" s="95">
        <v>0</v>
      </c>
      <c r="F63" s="68">
        <f t="shared" si="5"/>
        <v>16206.66</v>
      </c>
      <c r="G63" s="109">
        <f t="shared" si="6"/>
        <v>106243.66</v>
      </c>
      <c r="H63" s="110">
        <f t="shared" si="4"/>
        <v>90037</v>
      </c>
      <c r="L63" s="264"/>
      <c r="M63" s="181">
        <v>90037</v>
      </c>
      <c r="N63" s="264">
        <f t="shared" si="7"/>
        <v>0</v>
      </c>
      <c r="O63" s="264"/>
    </row>
    <row r="64" spans="1:15" ht="13.5" thickBot="1">
      <c r="A64" s="48" t="s">
        <v>2</v>
      </c>
      <c r="B64" s="9" t="s">
        <v>23</v>
      </c>
      <c r="C64" s="77" t="s">
        <v>22</v>
      </c>
      <c r="D64" s="63">
        <v>94890</v>
      </c>
      <c r="E64" s="98">
        <v>0</v>
      </c>
      <c r="F64" s="68">
        <f t="shared" si="5"/>
        <v>17080.2</v>
      </c>
      <c r="G64" s="109">
        <f t="shared" si="6"/>
        <v>111970.2</v>
      </c>
      <c r="H64" s="110">
        <f t="shared" si="4"/>
        <v>94890</v>
      </c>
      <c r="L64" s="264"/>
      <c r="M64" s="63">
        <v>94890</v>
      </c>
      <c r="N64" s="264">
        <f t="shared" si="7"/>
        <v>0</v>
      </c>
      <c r="O64" s="264"/>
    </row>
    <row r="65" spans="2:9" ht="13.5" thickBot="1">
      <c r="B65" s="100"/>
      <c r="D65" s="101"/>
      <c r="E65" s="101"/>
      <c r="F65" s="101"/>
      <c r="G65" s="101"/>
      <c r="H65" s="101"/>
      <c r="I65" s="142"/>
    </row>
    <row r="66" spans="1:11" ht="16.5" thickBot="1">
      <c r="A66" s="365" t="s">
        <v>20</v>
      </c>
      <c r="B66" s="380"/>
      <c r="C66" s="380"/>
      <c r="D66" s="380"/>
      <c r="E66" s="380"/>
      <c r="F66" s="380"/>
      <c r="G66" s="380"/>
      <c r="H66" s="380"/>
      <c r="I66" s="356" t="s">
        <v>170</v>
      </c>
      <c r="J66" s="357"/>
      <c r="K66" s="358"/>
    </row>
    <row r="67" spans="1:11" ht="13.5" thickBot="1">
      <c r="A67" s="370" t="s">
        <v>13</v>
      </c>
      <c r="B67" s="371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9"/>
      <c r="J67" s="360"/>
      <c r="K67" s="361"/>
    </row>
    <row r="68" spans="1:15" ht="13.5" thickBot="1">
      <c r="A68" s="119" t="s">
        <v>25</v>
      </c>
      <c r="B68" s="87" t="s">
        <v>63</v>
      </c>
      <c r="C68" s="67">
        <v>0.92</v>
      </c>
      <c r="D68" s="196">
        <v>97807</v>
      </c>
      <c r="E68" s="68">
        <v>1100</v>
      </c>
      <c r="F68" s="68">
        <f>(D68-E68)*18%</f>
        <v>17407.26</v>
      </c>
      <c r="G68" s="109">
        <f>D68-E68+F68</f>
        <v>114114.26</v>
      </c>
      <c r="H68" s="110">
        <f aca="true" t="shared" si="8" ref="H68:H77">G68-F68</f>
        <v>96707</v>
      </c>
      <c r="I68" s="359"/>
      <c r="J68" s="360"/>
      <c r="K68" s="361"/>
      <c r="L68" s="265"/>
      <c r="M68" s="196">
        <v>96307</v>
      </c>
      <c r="N68" s="265">
        <f>+D68-M68</f>
        <v>1500</v>
      </c>
      <c r="O68" s="265"/>
    </row>
    <row r="69" spans="1:15" ht="13.5" thickBot="1">
      <c r="A69" s="121" t="s">
        <v>138</v>
      </c>
      <c r="B69" s="89" t="s">
        <v>136</v>
      </c>
      <c r="C69" s="72">
        <v>1.1</v>
      </c>
      <c r="D69" s="196">
        <v>97307</v>
      </c>
      <c r="E69" s="68">
        <v>1100</v>
      </c>
      <c r="F69" s="68">
        <f aca="true" t="shared" si="9" ref="F69:F77">(D69-E69)*18%</f>
        <v>17317.26</v>
      </c>
      <c r="G69" s="109">
        <f aca="true" t="shared" si="10" ref="G69:G77">D69-E69+F69</f>
        <v>113524.26</v>
      </c>
      <c r="H69" s="110">
        <f>G69-F69</f>
        <v>96207</v>
      </c>
      <c r="I69" s="362"/>
      <c r="J69" s="363"/>
      <c r="K69" s="364"/>
      <c r="L69" s="265"/>
      <c r="M69" s="196">
        <v>95807</v>
      </c>
      <c r="N69" s="265">
        <f aca="true" t="shared" si="11" ref="N69:N77">+D69-M69</f>
        <v>1500</v>
      </c>
      <c r="O69" s="265"/>
    </row>
    <row r="70" spans="1:15" ht="17.25" thickBot="1">
      <c r="A70" s="121" t="s">
        <v>25</v>
      </c>
      <c r="B70" s="89" t="s">
        <v>93</v>
      </c>
      <c r="C70" s="72">
        <v>2</v>
      </c>
      <c r="D70" s="196">
        <v>97807</v>
      </c>
      <c r="E70" s="68">
        <v>1100</v>
      </c>
      <c r="F70" s="68">
        <f t="shared" si="9"/>
        <v>17407.26</v>
      </c>
      <c r="G70" s="109">
        <f t="shared" si="10"/>
        <v>114114.26</v>
      </c>
      <c r="H70" s="110">
        <f t="shared" si="8"/>
        <v>96707</v>
      </c>
      <c r="I70" s="261" t="s">
        <v>166</v>
      </c>
      <c r="J70" s="262"/>
      <c r="K70" s="246">
        <v>150</v>
      </c>
      <c r="L70" s="265"/>
      <c r="M70" s="196">
        <v>96307</v>
      </c>
      <c r="N70" s="265">
        <f t="shared" si="11"/>
        <v>1500</v>
      </c>
      <c r="O70" s="265"/>
    </row>
    <row r="71" spans="1:15" ht="17.25" thickBot="1">
      <c r="A71" s="121" t="s">
        <v>25</v>
      </c>
      <c r="B71" s="89" t="s">
        <v>135</v>
      </c>
      <c r="C71" s="72">
        <v>3</v>
      </c>
      <c r="D71" s="197">
        <v>98907</v>
      </c>
      <c r="E71" s="68">
        <v>1100</v>
      </c>
      <c r="F71" s="68">
        <f t="shared" si="9"/>
        <v>17605.26</v>
      </c>
      <c r="G71" s="109">
        <f t="shared" si="10"/>
        <v>115412.26</v>
      </c>
      <c r="H71" s="110">
        <f t="shared" si="8"/>
        <v>97807</v>
      </c>
      <c r="I71" s="249" t="s">
        <v>101</v>
      </c>
      <c r="J71" s="235"/>
      <c r="K71" s="237">
        <v>300</v>
      </c>
      <c r="L71" s="265"/>
      <c r="M71" s="197">
        <v>97407</v>
      </c>
      <c r="N71" s="265">
        <f t="shared" si="11"/>
        <v>1500</v>
      </c>
      <c r="O71" s="265"/>
    </row>
    <row r="72" spans="1:15" ht="17.25" thickBot="1">
      <c r="A72" s="121" t="s">
        <v>57</v>
      </c>
      <c r="B72" s="89" t="s">
        <v>11</v>
      </c>
      <c r="C72" s="72">
        <v>4.2</v>
      </c>
      <c r="D72" s="197">
        <v>107994</v>
      </c>
      <c r="E72" s="68">
        <v>1100</v>
      </c>
      <c r="F72" s="68">
        <f t="shared" si="9"/>
        <v>19240.92</v>
      </c>
      <c r="G72" s="109">
        <f t="shared" si="10"/>
        <v>126134.92</v>
      </c>
      <c r="H72" s="110">
        <f t="shared" si="8"/>
        <v>106894</v>
      </c>
      <c r="I72" s="243" t="s">
        <v>102</v>
      </c>
      <c r="J72" s="13"/>
      <c r="K72" s="113">
        <v>400</v>
      </c>
      <c r="L72" s="265"/>
      <c r="M72" s="197">
        <v>106494</v>
      </c>
      <c r="N72" s="265">
        <f t="shared" si="11"/>
        <v>1500</v>
      </c>
      <c r="O72" s="265"/>
    </row>
    <row r="73" spans="1:15" ht="17.25" thickBot="1">
      <c r="A73" s="121" t="s">
        <v>31</v>
      </c>
      <c r="B73" s="89" t="s">
        <v>30</v>
      </c>
      <c r="C73" s="72">
        <v>6.5</v>
      </c>
      <c r="D73" s="197">
        <v>107484</v>
      </c>
      <c r="E73" s="68">
        <v>1100</v>
      </c>
      <c r="F73" s="68">
        <f t="shared" si="9"/>
        <v>19149.12</v>
      </c>
      <c r="G73" s="109">
        <f t="shared" si="10"/>
        <v>125533.12</v>
      </c>
      <c r="H73" s="110">
        <f t="shared" si="8"/>
        <v>106384</v>
      </c>
      <c r="I73" s="243" t="s">
        <v>103</v>
      </c>
      <c r="J73" s="13"/>
      <c r="K73" s="113">
        <v>500</v>
      </c>
      <c r="L73" s="265"/>
      <c r="M73" s="197">
        <v>105984</v>
      </c>
      <c r="N73" s="265">
        <f t="shared" si="11"/>
        <v>1500</v>
      </c>
      <c r="O73" s="265"/>
    </row>
    <row r="74" spans="1:15" ht="17.25" thickBot="1">
      <c r="A74" s="121" t="s">
        <v>56</v>
      </c>
      <c r="B74" s="89" t="s">
        <v>55</v>
      </c>
      <c r="C74" s="72">
        <v>50</v>
      </c>
      <c r="D74" s="197">
        <v>109854</v>
      </c>
      <c r="E74" s="68">
        <v>1100</v>
      </c>
      <c r="F74" s="68">
        <f t="shared" si="9"/>
        <v>19575.719999999998</v>
      </c>
      <c r="G74" s="109">
        <f t="shared" si="10"/>
        <v>128329.72</v>
      </c>
      <c r="H74" s="110">
        <f t="shared" si="8"/>
        <v>108754</v>
      </c>
      <c r="I74" s="243" t="s">
        <v>104</v>
      </c>
      <c r="J74" s="13"/>
      <c r="K74" s="113">
        <v>600</v>
      </c>
      <c r="L74" s="265"/>
      <c r="M74" s="197">
        <v>108354</v>
      </c>
      <c r="N74" s="265">
        <f t="shared" si="11"/>
        <v>1500</v>
      </c>
      <c r="O74" s="265"/>
    </row>
    <row r="75" spans="1:15" ht="17.25" thickBot="1">
      <c r="A75" s="121" t="s">
        <v>2</v>
      </c>
      <c r="B75" s="89" t="s">
        <v>24</v>
      </c>
      <c r="C75" s="72" t="s">
        <v>22</v>
      </c>
      <c r="D75" s="197">
        <v>100437</v>
      </c>
      <c r="E75" s="95">
        <v>0</v>
      </c>
      <c r="F75" s="68">
        <f t="shared" si="9"/>
        <v>18078.66</v>
      </c>
      <c r="G75" s="109">
        <f t="shared" si="10"/>
        <v>118515.66</v>
      </c>
      <c r="H75" s="110">
        <f t="shared" si="8"/>
        <v>100437</v>
      </c>
      <c r="I75" s="243" t="s">
        <v>105</v>
      </c>
      <c r="J75" s="13"/>
      <c r="K75" s="113">
        <v>700</v>
      </c>
      <c r="L75" s="265"/>
      <c r="M75" s="197">
        <v>98937</v>
      </c>
      <c r="N75" s="265">
        <f t="shared" si="11"/>
        <v>1500</v>
      </c>
      <c r="O75" s="265"/>
    </row>
    <row r="76" spans="1:15" ht="17.25" thickBot="1">
      <c r="A76" s="121" t="s">
        <v>2</v>
      </c>
      <c r="B76" s="89" t="s">
        <v>26</v>
      </c>
      <c r="C76" s="72" t="s">
        <v>22</v>
      </c>
      <c r="D76" s="197">
        <v>99927</v>
      </c>
      <c r="E76" s="95">
        <v>0</v>
      </c>
      <c r="F76" s="68">
        <f t="shared" si="9"/>
        <v>17986.86</v>
      </c>
      <c r="G76" s="109">
        <f t="shared" si="10"/>
        <v>117913.86</v>
      </c>
      <c r="H76" s="110">
        <f t="shared" si="8"/>
        <v>99927</v>
      </c>
      <c r="I76" s="243" t="s">
        <v>106</v>
      </c>
      <c r="J76" s="17"/>
      <c r="K76" s="113">
        <v>750</v>
      </c>
      <c r="L76" s="265"/>
      <c r="M76" s="197">
        <v>98427</v>
      </c>
      <c r="N76" s="265">
        <f t="shared" si="11"/>
        <v>1500</v>
      </c>
      <c r="O76" s="265"/>
    </row>
    <row r="77" spans="1:15" ht="17.25" thickBot="1">
      <c r="A77" s="122" t="s">
        <v>2</v>
      </c>
      <c r="B77" s="123" t="s">
        <v>27</v>
      </c>
      <c r="C77" s="77" t="s">
        <v>22</v>
      </c>
      <c r="D77" s="59">
        <v>90250</v>
      </c>
      <c r="E77" s="98">
        <v>0</v>
      </c>
      <c r="F77" s="68">
        <f t="shared" si="9"/>
        <v>16245</v>
      </c>
      <c r="G77" s="109">
        <f t="shared" si="10"/>
        <v>106495</v>
      </c>
      <c r="H77" s="110">
        <f t="shared" si="8"/>
        <v>90250</v>
      </c>
      <c r="I77" s="245" t="s">
        <v>107</v>
      </c>
      <c r="J77" s="247"/>
      <c r="K77" s="115">
        <v>800</v>
      </c>
      <c r="L77" s="265"/>
      <c r="M77" s="59">
        <v>88750</v>
      </c>
      <c r="N77" s="265">
        <f t="shared" si="11"/>
        <v>1500</v>
      </c>
      <c r="O77" s="265"/>
    </row>
    <row r="78" spans="4:15" ht="12.75">
      <c r="D78" s="142" t="s">
        <v>143</v>
      </c>
      <c r="J78" s="127"/>
      <c r="O78" s="265"/>
    </row>
    <row r="79" spans="1:10" ht="13.5">
      <c r="A79" s="10"/>
      <c r="J79" s="127"/>
    </row>
  </sheetData>
  <sheetProtection/>
  <mergeCells count="15">
    <mergeCell ref="A67:B67"/>
    <mergeCell ref="A44:H44"/>
    <mergeCell ref="A45:B45"/>
    <mergeCell ref="A66:H66"/>
    <mergeCell ref="I9:K10"/>
    <mergeCell ref="A9:H9"/>
    <mergeCell ref="A10:H10"/>
    <mergeCell ref="A11:B11"/>
    <mergeCell ref="I66:K69"/>
    <mergeCell ref="B5:H5"/>
    <mergeCell ref="A6:H6"/>
    <mergeCell ref="I42:K45"/>
    <mergeCell ref="A1:H1"/>
    <mergeCell ref="B3:H3"/>
    <mergeCell ref="B4:H4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61">
      <selection activeCell="A10" sqref="A10:H10"/>
    </sheetView>
  </sheetViews>
  <sheetFormatPr defaultColWidth="9.140625" defaultRowHeight="12.75"/>
  <cols>
    <col min="1" max="1" width="11.8515625" style="99" bestFit="1" customWidth="1"/>
    <col min="2" max="2" width="25.00390625" style="99" customWidth="1"/>
    <col min="3" max="3" width="6.281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1.7109375" style="99" customWidth="1"/>
    <col min="8" max="8" width="28.7109375" style="99" customWidth="1"/>
    <col min="9" max="9" width="21.57421875" style="99" customWidth="1"/>
    <col min="10" max="10" width="10.140625" style="99" customWidth="1"/>
    <col min="11" max="11" width="4.28125" style="99" customWidth="1"/>
    <col min="12" max="12" width="9.57421875" style="99" bestFit="1" customWidth="1"/>
    <col min="13" max="13" width="11.00390625" style="99" customWidth="1"/>
    <col min="14" max="14" width="9.140625" style="99" customWidth="1"/>
    <col min="15" max="15" width="9.7109375" style="99" bestFit="1" customWidth="1"/>
    <col min="16" max="16384" width="9.140625" style="99" customWidth="1"/>
  </cols>
  <sheetData>
    <row r="1" spans="1:11" ht="23.25">
      <c r="A1" s="354" t="s">
        <v>67</v>
      </c>
      <c r="B1" s="355"/>
      <c r="C1" s="355"/>
      <c r="D1" s="355"/>
      <c r="E1" s="355"/>
      <c r="F1" s="355"/>
      <c r="G1" s="355"/>
      <c r="H1" s="35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51" t="s">
        <v>182</v>
      </c>
      <c r="C3" s="351"/>
      <c r="D3" s="351"/>
      <c r="E3" s="351"/>
      <c r="F3" s="351"/>
      <c r="G3" s="351"/>
      <c r="H3" s="351"/>
      <c r="I3" s="127"/>
      <c r="J3" s="127"/>
      <c r="K3" s="127"/>
    </row>
    <row r="4" spans="1:11" ht="15">
      <c r="A4" s="128"/>
      <c r="B4" s="351" t="s">
        <v>183</v>
      </c>
      <c r="C4" s="351"/>
      <c r="D4" s="351"/>
      <c r="E4" s="351"/>
      <c r="F4" s="351"/>
      <c r="G4" s="351"/>
      <c r="H4" s="351"/>
      <c r="I4" s="127"/>
      <c r="J4" s="127"/>
      <c r="K4" s="127"/>
    </row>
    <row r="5" spans="1:11" ht="15">
      <c r="A5" s="128"/>
      <c r="B5" s="351" t="s">
        <v>66</v>
      </c>
      <c r="C5" s="351"/>
      <c r="D5" s="351"/>
      <c r="E5" s="351"/>
      <c r="F5" s="351"/>
      <c r="G5" s="351"/>
      <c r="H5" s="351"/>
      <c r="I5" s="127"/>
      <c r="J5" s="127"/>
      <c r="K5" s="127"/>
    </row>
    <row r="6" spans="1:11" ht="18.75" thickBot="1">
      <c r="A6" s="352" t="s">
        <v>155</v>
      </c>
      <c r="B6" s="353"/>
      <c r="C6" s="353"/>
      <c r="D6" s="353"/>
      <c r="E6" s="353"/>
      <c r="F6" s="353"/>
      <c r="G6" s="353"/>
      <c r="H6" s="353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65" t="s">
        <v>191</v>
      </c>
      <c r="B9" s="366"/>
      <c r="C9" s="366"/>
      <c r="D9" s="366"/>
      <c r="E9" s="366"/>
      <c r="F9" s="366"/>
      <c r="G9" s="366"/>
      <c r="H9" s="366"/>
      <c r="I9" s="356" t="s">
        <v>94</v>
      </c>
      <c r="J9" s="357"/>
      <c r="K9" s="358"/>
    </row>
    <row r="10" spans="1:11" ht="16.5" customHeight="1" thickBot="1">
      <c r="A10" s="365" t="s">
        <v>21</v>
      </c>
      <c r="B10" s="366"/>
      <c r="C10" s="366"/>
      <c r="D10" s="366"/>
      <c r="E10" s="366"/>
      <c r="F10" s="366"/>
      <c r="G10" s="366"/>
      <c r="H10" s="388"/>
      <c r="I10" s="362"/>
      <c r="J10" s="363"/>
      <c r="K10" s="364"/>
    </row>
    <row r="11" spans="1:11" ht="17.25" thickBot="1">
      <c r="A11" s="370" t="s">
        <v>13</v>
      </c>
      <c r="B11" s="371"/>
      <c r="C11" s="84" t="s">
        <v>7</v>
      </c>
      <c r="D11" s="195" t="s">
        <v>0</v>
      </c>
      <c r="E11" s="84" t="s">
        <v>14</v>
      </c>
      <c r="F11" s="84" t="s">
        <v>133</v>
      </c>
      <c r="G11" s="84" t="s">
        <v>1</v>
      </c>
      <c r="H11" s="37" t="s">
        <v>52</v>
      </c>
      <c r="I11" s="11" t="s">
        <v>163</v>
      </c>
      <c r="J11" s="12"/>
      <c r="K11" s="111">
        <v>200</v>
      </c>
    </row>
    <row r="12" spans="1:15" ht="17.25" thickBot="1">
      <c r="A12" s="108" t="s">
        <v>122</v>
      </c>
      <c r="B12" s="66" t="s">
        <v>156</v>
      </c>
      <c r="C12" s="67">
        <v>11</v>
      </c>
      <c r="D12" s="182">
        <v>100501</v>
      </c>
      <c r="E12" s="68">
        <v>1100</v>
      </c>
      <c r="F12" s="68">
        <f>(D12-E12)*18%</f>
        <v>17892.18</v>
      </c>
      <c r="G12" s="109">
        <f>D12-E12+F12</f>
        <v>117293.18</v>
      </c>
      <c r="H12" s="110">
        <f>G12-F12</f>
        <v>99401</v>
      </c>
      <c r="I12" s="11" t="s">
        <v>95</v>
      </c>
      <c r="J12" s="12"/>
      <c r="K12" s="111">
        <v>300</v>
      </c>
      <c r="L12" s="101"/>
      <c r="M12" s="182">
        <v>98501</v>
      </c>
      <c r="N12" s="101">
        <f>+D12-M12</f>
        <v>2000</v>
      </c>
      <c r="O12" s="101"/>
    </row>
    <row r="13" spans="1:15" s="189" customFormat="1" ht="17.25" thickBot="1">
      <c r="A13" s="276" t="s">
        <v>122</v>
      </c>
      <c r="B13" s="277" t="s">
        <v>168</v>
      </c>
      <c r="C13" s="186">
        <v>20</v>
      </c>
      <c r="D13" s="187">
        <v>101801</v>
      </c>
      <c r="E13" s="211">
        <v>1100</v>
      </c>
      <c r="F13" s="211">
        <f>(D13-E13)*18%</f>
        <v>18126.18</v>
      </c>
      <c r="G13" s="212">
        <f>D13-E13+F13</f>
        <v>118827.18</v>
      </c>
      <c r="H13" s="213">
        <f>G13-F13</f>
        <v>100701</v>
      </c>
      <c r="I13" s="244" t="s">
        <v>96</v>
      </c>
      <c r="J13" s="228"/>
      <c r="K13" s="229">
        <v>400</v>
      </c>
      <c r="L13" s="101"/>
      <c r="M13" s="187">
        <v>99801</v>
      </c>
      <c r="N13" s="101">
        <f aca="true" t="shared" si="0" ref="N13:N41">+D13-M13</f>
        <v>2000</v>
      </c>
      <c r="O13" s="101"/>
    </row>
    <row r="14" spans="1:15" ht="17.25" thickBot="1">
      <c r="A14" s="112" t="s">
        <v>122</v>
      </c>
      <c r="B14" s="71" t="s">
        <v>157</v>
      </c>
      <c r="C14" s="72" t="s">
        <v>78</v>
      </c>
      <c r="D14" s="181">
        <v>99701</v>
      </c>
      <c r="E14" s="68">
        <v>1100</v>
      </c>
      <c r="F14" s="68">
        <f aca="true" t="shared" si="1" ref="F14:F41">(D14-E14)*18%</f>
        <v>17748.18</v>
      </c>
      <c r="G14" s="109">
        <f aca="true" t="shared" si="2" ref="G14:G41">D14-E14+F14</f>
        <v>116349.18</v>
      </c>
      <c r="H14" s="110">
        <f aca="true" t="shared" si="3" ref="H14:H41">G14-F14</f>
        <v>98601</v>
      </c>
      <c r="I14" s="243" t="s">
        <v>97</v>
      </c>
      <c r="J14" s="13"/>
      <c r="K14" s="113">
        <v>500</v>
      </c>
      <c r="L14" s="101"/>
      <c r="M14" s="181">
        <v>97701</v>
      </c>
      <c r="N14" s="101">
        <f t="shared" si="0"/>
        <v>2000</v>
      </c>
      <c r="O14" s="101"/>
    </row>
    <row r="15" spans="1:15" ht="17.25" thickBot="1">
      <c r="A15" s="112" t="s">
        <v>122</v>
      </c>
      <c r="B15" s="71" t="s">
        <v>158</v>
      </c>
      <c r="C15" s="72">
        <v>6</v>
      </c>
      <c r="D15" s="62">
        <v>98061</v>
      </c>
      <c r="E15" s="68">
        <v>1100</v>
      </c>
      <c r="F15" s="68">
        <f t="shared" si="1"/>
        <v>17452.98</v>
      </c>
      <c r="G15" s="109">
        <f t="shared" si="2"/>
        <v>114413.98</v>
      </c>
      <c r="H15" s="110">
        <f t="shared" si="3"/>
        <v>96961</v>
      </c>
      <c r="I15" s="243" t="s">
        <v>164</v>
      </c>
      <c r="J15" s="13"/>
      <c r="K15" s="113">
        <v>600</v>
      </c>
      <c r="L15" s="101"/>
      <c r="M15" s="62">
        <v>96061</v>
      </c>
      <c r="N15" s="101">
        <f t="shared" si="0"/>
        <v>2000</v>
      </c>
      <c r="O15" s="101"/>
    </row>
    <row r="16" spans="1:15" ht="17.25" thickBot="1">
      <c r="A16" s="112" t="s">
        <v>122</v>
      </c>
      <c r="B16" s="71" t="s">
        <v>16</v>
      </c>
      <c r="C16" s="72">
        <v>3</v>
      </c>
      <c r="D16" s="62">
        <v>98261</v>
      </c>
      <c r="E16" s="68">
        <v>1100</v>
      </c>
      <c r="F16" s="68">
        <f t="shared" si="1"/>
        <v>17488.98</v>
      </c>
      <c r="G16" s="109">
        <f t="shared" si="2"/>
        <v>114649.98</v>
      </c>
      <c r="H16" s="110">
        <f t="shared" si="3"/>
        <v>97161</v>
      </c>
      <c r="I16" s="243" t="s">
        <v>165</v>
      </c>
      <c r="J16" s="13"/>
      <c r="K16" s="113">
        <v>675</v>
      </c>
      <c r="L16" s="101"/>
      <c r="M16" s="62">
        <v>96261</v>
      </c>
      <c r="N16" s="101">
        <f t="shared" si="0"/>
        <v>2000</v>
      </c>
      <c r="O16" s="101"/>
    </row>
    <row r="17" spans="1:15" s="189" customFormat="1" ht="17.25" thickBot="1">
      <c r="A17" s="219" t="s">
        <v>122</v>
      </c>
      <c r="B17" s="179" t="s">
        <v>173</v>
      </c>
      <c r="C17" s="180">
        <v>60</v>
      </c>
      <c r="D17" s="181">
        <v>102751</v>
      </c>
      <c r="E17" s="211">
        <v>1100</v>
      </c>
      <c r="F17" s="211">
        <f t="shared" si="1"/>
        <v>18297.18</v>
      </c>
      <c r="G17" s="212">
        <f t="shared" si="2"/>
        <v>119948.18</v>
      </c>
      <c r="H17" s="213">
        <f t="shared" si="3"/>
        <v>101651</v>
      </c>
      <c r="I17" s="244"/>
      <c r="J17" s="228"/>
      <c r="K17" s="229"/>
      <c r="L17" s="101"/>
      <c r="M17" s="181">
        <v>100751</v>
      </c>
      <c r="N17" s="101">
        <f t="shared" si="0"/>
        <v>2000</v>
      </c>
      <c r="O17" s="101"/>
    </row>
    <row r="18" spans="1:15" s="189" customFormat="1" ht="17.25" thickBot="1">
      <c r="A18" s="219" t="s">
        <v>122</v>
      </c>
      <c r="B18" s="179" t="s">
        <v>177</v>
      </c>
      <c r="C18" s="180">
        <v>7</v>
      </c>
      <c r="D18" s="181">
        <v>102301</v>
      </c>
      <c r="E18" s="211">
        <v>1100</v>
      </c>
      <c r="F18" s="211">
        <f>(D18-E18)*18%</f>
        <v>18216.18</v>
      </c>
      <c r="G18" s="212">
        <f>D18-E18+F18</f>
        <v>119417.18</v>
      </c>
      <c r="H18" s="213">
        <f>G18-F18</f>
        <v>101201</v>
      </c>
      <c r="I18" s="244" t="s">
        <v>98</v>
      </c>
      <c r="J18" s="228"/>
      <c r="K18" s="229">
        <v>700</v>
      </c>
      <c r="L18" s="101"/>
      <c r="M18" s="181">
        <v>100301</v>
      </c>
      <c r="N18" s="101">
        <f t="shared" si="0"/>
        <v>2000</v>
      </c>
      <c r="O18" s="101"/>
    </row>
    <row r="19" spans="1:15" ht="17.25" thickBot="1">
      <c r="A19" s="112" t="s">
        <v>6</v>
      </c>
      <c r="B19" s="71" t="s">
        <v>159</v>
      </c>
      <c r="C19" s="72">
        <v>3</v>
      </c>
      <c r="D19" s="62">
        <v>99061</v>
      </c>
      <c r="E19" s="68">
        <v>1100</v>
      </c>
      <c r="F19" s="68">
        <f t="shared" si="1"/>
        <v>17632.98</v>
      </c>
      <c r="G19" s="109">
        <f t="shared" si="2"/>
        <v>115593.98</v>
      </c>
      <c r="H19" s="110">
        <f t="shared" si="3"/>
        <v>97961</v>
      </c>
      <c r="I19" s="243" t="s">
        <v>98</v>
      </c>
      <c r="J19" s="228"/>
      <c r="K19" s="229">
        <v>700</v>
      </c>
      <c r="L19" s="101"/>
      <c r="M19" s="62">
        <v>97061</v>
      </c>
      <c r="N19" s="101">
        <f t="shared" si="0"/>
        <v>2000</v>
      </c>
      <c r="O19" s="101"/>
    </row>
    <row r="20" spans="1:15" ht="15" customHeight="1" thickBot="1">
      <c r="A20" s="112" t="s">
        <v>15</v>
      </c>
      <c r="B20" s="71" t="s">
        <v>160</v>
      </c>
      <c r="C20" s="72">
        <v>11</v>
      </c>
      <c r="D20" s="62">
        <v>101701</v>
      </c>
      <c r="E20" s="68">
        <v>1100</v>
      </c>
      <c r="F20" s="68">
        <f t="shared" si="1"/>
        <v>18108.18</v>
      </c>
      <c r="G20" s="109">
        <f t="shared" si="2"/>
        <v>118709.18</v>
      </c>
      <c r="H20" s="110">
        <f t="shared" si="3"/>
        <v>100601</v>
      </c>
      <c r="I20" s="244" t="s">
        <v>99</v>
      </c>
      <c r="J20" s="17"/>
      <c r="K20" s="115">
        <v>800</v>
      </c>
      <c r="L20" s="101"/>
      <c r="M20" s="62">
        <v>99701</v>
      </c>
      <c r="N20" s="101">
        <f t="shared" si="0"/>
        <v>2000</v>
      </c>
      <c r="O20" s="101"/>
    </row>
    <row r="21" spans="1:15" ht="17.25" thickBot="1">
      <c r="A21" s="112" t="s">
        <v>123</v>
      </c>
      <c r="B21" s="71" t="s">
        <v>62</v>
      </c>
      <c r="C21" s="72">
        <v>12</v>
      </c>
      <c r="D21" s="181">
        <v>109381</v>
      </c>
      <c r="E21" s="68">
        <v>1100</v>
      </c>
      <c r="F21" s="68">
        <f t="shared" si="1"/>
        <v>19490.579999999998</v>
      </c>
      <c r="G21" s="109">
        <f t="shared" si="2"/>
        <v>127771.58</v>
      </c>
      <c r="H21" s="110">
        <f t="shared" si="3"/>
        <v>108281</v>
      </c>
      <c r="I21" s="245" t="s">
        <v>100</v>
      </c>
      <c r="J21" s="129"/>
      <c r="K21" s="246">
        <v>900</v>
      </c>
      <c r="L21" s="101"/>
      <c r="M21" s="181">
        <v>107381</v>
      </c>
      <c r="N21" s="101">
        <f t="shared" si="0"/>
        <v>2000</v>
      </c>
      <c r="O21" s="101"/>
    </row>
    <row r="22" spans="1:15" ht="17.25" thickBot="1">
      <c r="A22" s="112" t="s">
        <v>74</v>
      </c>
      <c r="B22" s="71" t="s">
        <v>73</v>
      </c>
      <c r="C22" s="72">
        <v>1.9</v>
      </c>
      <c r="D22" s="181">
        <v>110031</v>
      </c>
      <c r="E22" s="68">
        <v>1100</v>
      </c>
      <c r="F22" s="68">
        <f t="shared" si="1"/>
        <v>19607.579999999998</v>
      </c>
      <c r="G22" s="109">
        <f t="shared" si="2"/>
        <v>128538.58</v>
      </c>
      <c r="H22" s="110">
        <f t="shared" si="3"/>
        <v>108931</v>
      </c>
      <c r="I22" s="15"/>
      <c r="J22" s="15"/>
      <c r="K22" s="132"/>
      <c r="L22" s="101"/>
      <c r="M22" s="181">
        <v>108031</v>
      </c>
      <c r="N22" s="101">
        <f t="shared" si="0"/>
        <v>2000</v>
      </c>
      <c r="O22" s="101"/>
    </row>
    <row r="23" spans="1:15" ht="17.25" thickBot="1">
      <c r="A23" s="112" t="s">
        <v>123</v>
      </c>
      <c r="B23" s="71" t="s">
        <v>75</v>
      </c>
      <c r="C23" s="72"/>
      <c r="D23" s="181">
        <v>108581</v>
      </c>
      <c r="E23" s="68">
        <v>1100</v>
      </c>
      <c r="F23" s="68">
        <f t="shared" si="1"/>
        <v>19346.579999999998</v>
      </c>
      <c r="G23" s="109">
        <f t="shared" si="2"/>
        <v>126827.58</v>
      </c>
      <c r="H23" s="110">
        <f t="shared" si="3"/>
        <v>107481</v>
      </c>
      <c r="I23" s="15"/>
      <c r="J23" s="15"/>
      <c r="K23" s="132"/>
      <c r="L23" s="101"/>
      <c r="M23" s="181">
        <v>106581</v>
      </c>
      <c r="N23" s="101">
        <f t="shared" si="0"/>
        <v>2000</v>
      </c>
      <c r="O23" s="101"/>
    </row>
    <row r="24" spans="1:15" ht="17.25" thickBot="1">
      <c r="A24" s="112" t="s">
        <v>123</v>
      </c>
      <c r="B24" s="71" t="s">
        <v>175</v>
      </c>
      <c r="C24" s="72">
        <v>30</v>
      </c>
      <c r="D24" s="181">
        <v>110401</v>
      </c>
      <c r="E24" s="68">
        <v>1100</v>
      </c>
      <c r="F24" s="68">
        <f t="shared" si="1"/>
        <v>19674.18</v>
      </c>
      <c r="G24" s="109">
        <f t="shared" si="2"/>
        <v>128975.18</v>
      </c>
      <c r="H24" s="110">
        <f t="shared" si="3"/>
        <v>109301</v>
      </c>
      <c r="I24" s="15"/>
      <c r="J24" s="15"/>
      <c r="K24" s="132"/>
      <c r="L24" s="101"/>
      <c r="M24" s="181">
        <v>108401</v>
      </c>
      <c r="N24" s="101">
        <f t="shared" si="0"/>
        <v>2000</v>
      </c>
      <c r="O24" s="101"/>
    </row>
    <row r="25" spans="1:15" s="39" customFormat="1" ht="13.5" thickBot="1">
      <c r="A25" s="218" t="s">
        <v>123</v>
      </c>
      <c r="B25" s="334" t="s">
        <v>180</v>
      </c>
      <c r="C25" s="180"/>
      <c r="D25" s="181">
        <v>112171</v>
      </c>
      <c r="E25" s="211">
        <v>1100</v>
      </c>
      <c r="F25" s="211">
        <f t="shared" si="1"/>
        <v>19992.78</v>
      </c>
      <c r="G25" s="212">
        <f t="shared" si="2"/>
        <v>131063.78</v>
      </c>
      <c r="H25" s="213">
        <f t="shared" si="3"/>
        <v>111071</v>
      </c>
      <c r="I25" s="78"/>
      <c r="J25" s="181"/>
      <c r="K25" s="323"/>
      <c r="L25" s="101"/>
      <c r="M25" s="181">
        <v>110171</v>
      </c>
      <c r="N25" s="101">
        <f t="shared" si="0"/>
        <v>2000</v>
      </c>
      <c r="O25" s="101"/>
    </row>
    <row r="26" spans="1:15" ht="17.25" thickBot="1">
      <c r="A26" s="112" t="s">
        <v>80</v>
      </c>
      <c r="B26" s="71" t="s">
        <v>81</v>
      </c>
      <c r="C26" s="72">
        <v>12</v>
      </c>
      <c r="D26" s="181">
        <v>104760</v>
      </c>
      <c r="E26" s="68">
        <v>1100</v>
      </c>
      <c r="F26" s="68">
        <f t="shared" si="1"/>
        <v>18658.8</v>
      </c>
      <c r="G26" s="109">
        <f t="shared" si="2"/>
        <v>122318.8</v>
      </c>
      <c r="H26" s="110">
        <f t="shared" si="3"/>
        <v>103660</v>
      </c>
      <c r="I26" s="15"/>
      <c r="J26" s="15"/>
      <c r="K26" s="132"/>
      <c r="L26" s="101"/>
      <c r="M26" s="181">
        <v>102760</v>
      </c>
      <c r="N26" s="101">
        <f t="shared" si="0"/>
        <v>2000</v>
      </c>
      <c r="O26" s="101"/>
    </row>
    <row r="27" spans="1:15" ht="17.25" thickBot="1">
      <c r="A27" s="112" t="s">
        <v>127</v>
      </c>
      <c r="B27" s="71" t="s">
        <v>176</v>
      </c>
      <c r="C27" s="72">
        <v>25</v>
      </c>
      <c r="D27" s="181">
        <v>105251</v>
      </c>
      <c r="E27" s="68">
        <v>1100</v>
      </c>
      <c r="F27" s="68">
        <f>(D27-E27)*18%</f>
        <v>18747.18</v>
      </c>
      <c r="G27" s="109">
        <f>D27-E27+F27</f>
        <v>122898.18</v>
      </c>
      <c r="H27" s="110">
        <f>G27-F27</f>
        <v>104151</v>
      </c>
      <c r="I27" s="15"/>
      <c r="J27" s="15"/>
      <c r="K27" s="132"/>
      <c r="L27" s="101"/>
      <c r="M27" s="181">
        <v>103251</v>
      </c>
      <c r="N27" s="101">
        <f t="shared" si="0"/>
        <v>2000</v>
      </c>
      <c r="O27" s="101"/>
    </row>
    <row r="28" spans="1:15" ht="17.25" thickBot="1">
      <c r="A28" s="112" t="s">
        <v>127</v>
      </c>
      <c r="B28" s="329" t="s">
        <v>181</v>
      </c>
      <c r="C28" s="72"/>
      <c r="D28" s="181">
        <v>104621</v>
      </c>
      <c r="E28" s="68">
        <v>1100</v>
      </c>
      <c r="F28" s="68">
        <f>(D28-E28)*18%</f>
        <v>18633.78</v>
      </c>
      <c r="G28" s="109">
        <f>D28-E28+F28</f>
        <v>122154.78</v>
      </c>
      <c r="H28" s="110">
        <f>G28-F28</f>
        <v>103521</v>
      </c>
      <c r="I28" s="15"/>
      <c r="J28" s="15"/>
      <c r="K28" s="132"/>
      <c r="L28" s="101"/>
      <c r="M28" s="181">
        <v>102621</v>
      </c>
      <c r="N28" s="101">
        <f t="shared" si="0"/>
        <v>2000</v>
      </c>
      <c r="O28" s="101"/>
    </row>
    <row r="29" spans="1:15" s="189" customFormat="1" ht="17.25" thickBot="1">
      <c r="A29" s="219" t="s">
        <v>80</v>
      </c>
      <c r="B29" s="179" t="s">
        <v>120</v>
      </c>
      <c r="C29" s="180">
        <v>10</v>
      </c>
      <c r="D29" s="181">
        <v>106511</v>
      </c>
      <c r="E29" s="211">
        <v>1100</v>
      </c>
      <c r="F29" s="211">
        <f t="shared" si="1"/>
        <v>18973.98</v>
      </c>
      <c r="G29" s="212">
        <f t="shared" si="2"/>
        <v>124384.98</v>
      </c>
      <c r="H29" s="213">
        <f t="shared" si="3"/>
        <v>105411</v>
      </c>
      <c r="I29" s="214"/>
      <c r="J29" s="214"/>
      <c r="K29" s="215"/>
      <c r="L29" s="101"/>
      <c r="M29" s="181">
        <v>104511</v>
      </c>
      <c r="N29" s="101">
        <f t="shared" si="0"/>
        <v>2000</v>
      </c>
      <c r="O29" s="101"/>
    </row>
    <row r="30" spans="1:15" ht="17.25" thickBot="1">
      <c r="A30" s="112" t="s">
        <v>80</v>
      </c>
      <c r="B30" s="71" t="s">
        <v>64</v>
      </c>
      <c r="C30" s="72">
        <v>3</v>
      </c>
      <c r="D30" s="181">
        <v>104761</v>
      </c>
      <c r="E30" s="68">
        <v>1100</v>
      </c>
      <c r="F30" s="68">
        <f t="shared" si="1"/>
        <v>18658.98</v>
      </c>
      <c r="G30" s="109">
        <f t="shared" si="2"/>
        <v>122319.98</v>
      </c>
      <c r="H30" s="110">
        <f t="shared" si="3"/>
        <v>103661</v>
      </c>
      <c r="I30" s="15"/>
      <c r="J30" s="15"/>
      <c r="K30" s="132"/>
      <c r="L30" s="101"/>
      <c r="M30" s="181">
        <v>102761</v>
      </c>
      <c r="N30" s="101">
        <f t="shared" si="0"/>
        <v>2000</v>
      </c>
      <c r="O30" s="101"/>
    </row>
    <row r="31" spans="1:15" ht="17.25" thickBot="1">
      <c r="A31" s="112" t="s">
        <v>80</v>
      </c>
      <c r="B31" s="71" t="s">
        <v>70</v>
      </c>
      <c r="C31" s="72">
        <v>8</v>
      </c>
      <c r="D31" s="181">
        <v>108631</v>
      </c>
      <c r="E31" s="68">
        <v>1100</v>
      </c>
      <c r="F31" s="68">
        <f t="shared" si="1"/>
        <v>19355.579999999998</v>
      </c>
      <c r="G31" s="109">
        <f t="shared" si="2"/>
        <v>126886.58</v>
      </c>
      <c r="H31" s="110">
        <f t="shared" si="3"/>
        <v>107531</v>
      </c>
      <c r="I31" s="15"/>
      <c r="J31" s="15"/>
      <c r="K31" s="132"/>
      <c r="L31" s="101"/>
      <c r="M31" s="181">
        <v>106631</v>
      </c>
      <c r="N31" s="101">
        <f t="shared" si="0"/>
        <v>2000</v>
      </c>
      <c r="O31" s="101"/>
    </row>
    <row r="32" spans="1:15" ht="17.25" thickBot="1">
      <c r="A32" s="112" t="s">
        <v>127</v>
      </c>
      <c r="B32" s="71" t="s">
        <v>79</v>
      </c>
      <c r="C32" s="72">
        <v>30</v>
      </c>
      <c r="D32" s="181">
        <v>107831</v>
      </c>
      <c r="E32" s="68">
        <v>1100</v>
      </c>
      <c r="F32" s="68">
        <f t="shared" si="1"/>
        <v>19211.579999999998</v>
      </c>
      <c r="G32" s="109">
        <f t="shared" si="2"/>
        <v>125942.58</v>
      </c>
      <c r="H32" s="110">
        <f t="shared" si="3"/>
        <v>106731</v>
      </c>
      <c r="I32" s="15"/>
      <c r="J32" s="15"/>
      <c r="K32" s="132"/>
      <c r="L32" s="101"/>
      <c r="M32" s="181">
        <v>105831</v>
      </c>
      <c r="N32" s="101">
        <f t="shared" si="0"/>
        <v>2000</v>
      </c>
      <c r="O32" s="101"/>
    </row>
    <row r="33" spans="1:15" ht="17.25" thickBot="1">
      <c r="A33" s="112" t="s">
        <v>127</v>
      </c>
      <c r="B33" s="71" t="s">
        <v>179</v>
      </c>
      <c r="C33" s="72">
        <v>30</v>
      </c>
      <c r="D33" s="181">
        <v>108861</v>
      </c>
      <c r="E33" s="68">
        <v>1100</v>
      </c>
      <c r="F33" s="68">
        <f t="shared" si="1"/>
        <v>19396.98</v>
      </c>
      <c r="G33" s="109">
        <f t="shared" si="2"/>
        <v>127157.98</v>
      </c>
      <c r="H33" s="110">
        <f t="shared" si="3"/>
        <v>107761</v>
      </c>
      <c r="I33" s="15"/>
      <c r="J33" s="15"/>
      <c r="K33" s="132"/>
      <c r="L33" s="101"/>
      <c r="M33" s="181">
        <v>106861</v>
      </c>
      <c r="N33" s="101">
        <f t="shared" si="0"/>
        <v>2000</v>
      </c>
      <c r="O33" s="101"/>
    </row>
    <row r="34" spans="1:15" ht="17.25" thickBot="1">
      <c r="A34" s="112" t="s">
        <v>127</v>
      </c>
      <c r="B34" s="71" t="s">
        <v>128</v>
      </c>
      <c r="C34" s="72">
        <v>40</v>
      </c>
      <c r="D34" s="181">
        <v>106781</v>
      </c>
      <c r="E34" s="68">
        <v>1100</v>
      </c>
      <c r="F34" s="68">
        <f t="shared" si="1"/>
        <v>19022.579999999998</v>
      </c>
      <c r="G34" s="109">
        <f t="shared" si="2"/>
        <v>124703.58</v>
      </c>
      <c r="H34" s="110">
        <f t="shared" si="3"/>
        <v>105681</v>
      </c>
      <c r="I34" s="15"/>
      <c r="J34" s="15"/>
      <c r="K34" s="132"/>
      <c r="L34" s="101"/>
      <c r="M34" s="181">
        <v>104781</v>
      </c>
      <c r="N34" s="101">
        <f t="shared" si="0"/>
        <v>2000</v>
      </c>
      <c r="O34" s="101"/>
    </row>
    <row r="35" spans="1:15" ht="17.25" thickBot="1">
      <c r="A35" s="112" t="s">
        <v>127</v>
      </c>
      <c r="B35" s="71" t="s">
        <v>167</v>
      </c>
      <c r="C35" s="72">
        <v>1.6</v>
      </c>
      <c r="D35" s="62">
        <v>106261</v>
      </c>
      <c r="E35" s="68">
        <v>1100</v>
      </c>
      <c r="F35" s="68">
        <f t="shared" si="1"/>
        <v>18928.98</v>
      </c>
      <c r="G35" s="109">
        <f t="shared" si="2"/>
        <v>124089.98</v>
      </c>
      <c r="H35" s="110">
        <f t="shared" si="3"/>
        <v>105161</v>
      </c>
      <c r="I35" s="15"/>
      <c r="J35" s="15"/>
      <c r="K35" s="132"/>
      <c r="L35" s="101"/>
      <c r="M35" s="62">
        <v>104261</v>
      </c>
      <c r="N35" s="101">
        <f t="shared" si="0"/>
        <v>2000</v>
      </c>
      <c r="O35" s="101"/>
    </row>
    <row r="36" spans="1:15" ht="17.25" thickBot="1">
      <c r="A36" s="112" t="s">
        <v>127</v>
      </c>
      <c r="B36" s="71" t="s">
        <v>126</v>
      </c>
      <c r="C36" s="72">
        <v>8</v>
      </c>
      <c r="D36" s="181">
        <v>104761</v>
      </c>
      <c r="E36" s="68">
        <v>1100</v>
      </c>
      <c r="F36" s="68">
        <f t="shared" si="1"/>
        <v>18658.98</v>
      </c>
      <c r="G36" s="109">
        <f t="shared" si="2"/>
        <v>122319.98</v>
      </c>
      <c r="H36" s="110">
        <f t="shared" si="3"/>
        <v>103661</v>
      </c>
      <c r="I36" s="15"/>
      <c r="J36" s="15"/>
      <c r="K36" s="132"/>
      <c r="L36" s="101"/>
      <c r="M36" s="181">
        <v>102761</v>
      </c>
      <c r="N36" s="101">
        <f t="shared" si="0"/>
        <v>2000</v>
      </c>
      <c r="O36" s="101"/>
    </row>
    <row r="37" spans="1:15" ht="17.25" thickBot="1">
      <c r="A37" s="112" t="s">
        <v>127</v>
      </c>
      <c r="B37" s="71" t="s">
        <v>129</v>
      </c>
      <c r="C37" s="72">
        <v>65</v>
      </c>
      <c r="D37" s="324">
        <v>108081</v>
      </c>
      <c r="E37" s="68">
        <v>1100</v>
      </c>
      <c r="F37" s="68">
        <f t="shared" si="1"/>
        <v>19256.579999999998</v>
      </c>
      <c r="G37" s="109">
        <f t="shared" si="2"/>
        <v>126237.58</v>
      </c>
      <c r="H37" s="110">
        <f t="shared" si="3"/>
        <v>106981</v>
      </c>
      <c r="I37" s="15"/>
      <c r="J37" s="15"/>
      <c r="K37" s="132"/>
      <c r="L37" s="101"/>
      <c r="M37" s="324">
        <v>106081</v>
      </c>
      <c r="N37" s="101">
        <f t="shared" si="0"/>
        <v>2000</v>
      </c>
      <c r="O37" s="101"/>
    </row>
    <row r="38" spans="1:15" ht="17.25" thickBot="1">
      <c r="A38" s="112" t="s">
        <v>127</v>
      </c>
      <c r="B38" s="71" t="s">
        <v>130</v>
      </c>
      <c r="C38" s="72">
        <v>55</v>
      </c>
      <c r="D38" s="181">
        <v>106261</v>
      </c>
      <c r="E38" s="68">
        <v>1100</v>
      </c>
      <c r="F38" s="68">
        <f t="shared" si="1"/>
        <v>18928.98</v>
      </c>
      <c r="G38" s="109">
        <f t="shared" si="2"/>
        <v>124089.98</v>
      </c>
      <c r="H38" s="110">
        <f t="shared" si="3"/>
        <v>105161</v>
      </c>
      <c r="I38" s="15"/>
      <c r="J38" s="15"/>
      <c r="K38" s="132"/>
      <c r="L38" s="101"/>
      <c r="M38" s="181">
        <v>104261</v>
      </c>
      <c r="N38" s="101">
        <f t="shared" si="0"/>
        <v>2000</v>
      </c>
      <c r="O38" s="101"/>
    </row>
    <row r="39" spans="1:15" s="189" customFormat="1" ht="17.25" thickBot="1">
      <c r="A39" s="208" t="s">
        <v>132</v>
      </c>
      <c r="B39" s="209" t="s">
        <v>131</v>
      </c>
      <c r="C39" s="210">
        <v>3</v>
      </c>
      <c r="D39" s="181">
        <v>104651</v>
      </c>
      <c r="E39" s="211">
        <v>1100</v>
      </c>
      <c r="F39" s="211">
        <f t="shared" si="1"/>
        <v>18639.18</v>
      </c>
      <c r="G39" s="212">
        <f t="shared" si="2"/>
        <v>122190.18</v>
      </c>
      <c r="H39" s="213">
        <f t="shared" si="3"/>
        <v>103551</v>
      </c>
      <c r="I39" s="214"/>
      <c r="J39" s="214"/>
      <c r="K39" s="215"/>
      <c r="L39" s="101"/>
      <c r="M39" s="181">
        <v>102651</v>
      </c>
      <c r="N39" s="101">
        <f t="shared" si="0"/>
        <v>2000</v>
      </c>
      <c r="O39" s="101"/>
    </row>
    <row r="40" spans="1:15" ht="17.25" thickBot="1">
      <c r="A40" s="133"/>
      <c r="B40" s="134" t="s">
        <v>161</v>
      </c>
      <c r="C40" s="135"/>
      <c r="D40" s="63">
        <v>105001</v>
      </c>
      <c r="E40" s="68">
        <v>1100</v>
      </c>
      <c r="F40" s="68">
        <f t="shared" si="1"/>
        <v>18702.18</v>
      </c>
      <c r="G40" s="109">
        <f t="shared" si="2"/>
        <v>122603.18</v>
      </c>
      <c r="H40" s="110">
        <f>G40-F40</f>
        <v>103901</v>
      </c>
      <c r="I40" s="15"/>
      <c r="J40" s="15"/>
      <c r="K40" s="132"/>
      <c r="L40" s="101"/>
      <c r="M40" s="63">
        <v>103001</v>
      </c>
      <c r="N40" s="101">
        <f t="shared" si="0"/>
        <v>2000</v>
      </c>
      <c r="O40" s="101"/>
    </row>
    <row r="41" spans="1:15" ht="13.5" thickBot="1">
      <c r="A41" s="136" t="s">
        <v>76</v>
      </c>
      <c r="B41" s="137" t="s">
        <v>162</v>
      </c>
      <c r="C41" s="77" t="s">
        <v>77</v>
      </c>
      <c r="D41" s="192">
        <v>104951</v>
      </c>
      <c r="E41" s="68">
        <v>1100</v>
      </c>
      <c r="F41" s="68">
        <f t="shared" si="1"/>
        <v>18693.18</v>
      </c>
      <c r="G41" s="109">
        <f t="shared" si="2"/>
        <v>122544.18</v>
      </c>
      <c r="H41" s="110">
        <f t="shared" si="3"/>
        <v>103851</v>
      </c>
      <c r="L41" s="101"/>
      <c r="M41" s="192">
        <v>102951</v>
      </c>
      <c r="N41" s="101">
        <f t="shared" si="0"/>
        <v>2000</v>
      </c>
      <c r="O41" s="101"/>
    </row>
    <row r="42" spans="1:14" ht="13.5" thickBot="1">
      <c r="A42" s="48"/>
      <c r="B42" s="137"/>
      <c r="C42" s="77"/>
      <c r="D42" s="63"/>
      <c r="E42" s="98"/>
      <c r="F42" s="98"/>
      <c r="G42" s="68"/>
      <c r="H42" s="98"/>
      <c r="N42" s="101"/>
    </row>
    <row r="43" spans="2:14" ht="17.25" customHeight="1" thickBot="1">
      <c r="B43" s="100"/>
      <c r="D43" s="101"/>
      <c r="E43" s="101"/>
      <c r="F43" s="101"/>
      <c r="G43" s="101"/>
      <c r="H43" s="101"/>
      <c r="I43" s="356" t="s">
        <v>169</v>
      </c>
      <c r="J43" s="357"/>
      <c r="K43" s="358"/>
      <c r="N43" s="101"/>
    </row>
    <row r="44" spans="1:11" ht="13.5" customHeight="1" thickBot="1">
      <c r="A44" s="384" t="s">
        <v>17</v>
      </c>
      <c r="B44" s="385"/>
      <c r="C44" s="385"/>
      <c r="D44" s="385"/>
      <c r="E44" s="385"/>
      <c r="F44" s="385"/>
      <c r="G44" s="385"/>
      <c r="H44" s="386"/>
      <c r="I44" s="362"/>
      <c r="J44" s="363"/>
      <c r="K44" s="364"/>
    </row>
    <row r="45" spans="1:15" s="224" customFormat="1" ht="13.5" customHeight="1" thickBot="1">
      <c r="A45" s="368" t="s">
        <v>13</v>
      </c>
      <c r="B45" s="369"/>
      <c r="C45" s="138" t="s">
        <v>7</v>
      </c>
      <c r="D45" s="195" t="s">
        <v>0</v>
      </c>
      <c r="E45" s="84" t="s">
        <v>14</v>
      </c>
      <c r="F45" s="84" t="s">
        <v>133</v>
      </c>
      <c r="G45" s="84" t="s">
        <v>1</v>
      </c>
      <c r="H45" s="250" t="s">
        <v>52</v>
      </c>
      <c r="I45" s="258" t="s">
        <v>166</v>
      </c>
      <c r="J45" s="256"/>
      <c r="K45" s="257">
        <v>150</v>
      </c>
      <c r="O45" s="99"/>
    </row>
    <row r="46" spans="1:15" s="114" customFormat="1" ht="17.25" thickBot="1">
      <c r="A46" s="230"/>
      <c r="B46" s="231" t="s">
        <v>18</v>
      </c>
      <c r="C46" s="232">
        <v>0.9</v>
      </c>
      <c r="D46" s="182">
        <v>104636</v>
      </c>
      <c r="E46" s="182">
        <v>1100</v>
      </c>
      <c r="F46" s="182">
        <f>(D46-E46)*18%</f>
        <v>18636.48</v>
      </c>
      <c r="G46" s="233">
        <f>D46-E46+F46</f>
        <v>122172.48</v>
      </c>
      <c r="H46" s="251">
        <f aca="true" t="shared" si="4" ref="H46:H64">G46-F46</f>
        <v>103536</v>
      </c>
      <c r="I46" s="259" t="s">
        <v>101</v>
      </c>
      <c r="J46" s="255"/>
      <c r="K46" s="252">
        <v>300</v>
      </c>
      <c r="L46" s="264"/>
      <c r="M46" s="182">
        <v>104636</v>
      </c>
      <c r="N46" s="264">
        <f>+D46-M46</f>
        <v>0</v>
      </c>
      <c r="O46" s="264"/>
    </row>
    <row r="47" spans="1:15" ht="17.25" thickBot="1">
      <c r="A47" s="112" t="s">
        <v>83</v>
      </c>
      <c r="B47" s="71" t="s">
        <v>82</v>
      </c>
      <c r="C47" s="72">
        <v>1.2</v>
      </c>
      <c r="D47" s="181">
        <v>102887</v>
      </c>
      <c r="E47" s="68">
        <v>1100</v>
      </c>
      <c r="F47" s="68">
        <f aca="true" t="shared" si="5" ref="F47:F64">(D47-E47)*18%</f>
        <v>18321.66</v>
      </c>
      <c r="G47" s="109">
        <f aca="true" t="shared" si="6" ref="G47:G64">D47-E47+F47</f>
        <v>120108.66</v>
      </c>
      <c r="H47" s="236">
        <f t="shared" si="4"/>
        <v>101787</v>
      </c>
      <c r="I47" s="259" t="s">
        <v>102</v>
      </c>
      <c r="J47" s="255"/>
      <c r="K47" s="253">
        <v>400</v>
      </c>
      <c r="L47" s="264"/>
      <c r="M47" s="181">
        <v>102887</v>
      </c>
      <c r="N47" s="264">
        <f aca="true" t="shared" si="7" ref="N47:N64">+D47-M47</f>
        <v>0</v>
      </c>
      <c r="O47" s="264"/>
    </row>
    <row r="48" spans="1:15" ht="17.25" thickBot="1">
      <c r="A48" s="112" t="s">
        <v>5</v>
      </c>
      <c r="B48" s="71" t="s">
        <v>137</v>
      </c>
      <c r="C48" s="72">
        <v>2.7</v>
      </c>
      <c r="D48" s="181">
        <v>97626</v>
      </c>
      <c r="E48" s="68">
        <v>1100</v>
      </c>
      <c r="F48" s="68">
        <f t="shared" si="5"/>
        <v>17374.68</v>
      </c>
      <c r="G48" s="109">
        <f t="shared" si="6"/>
        <v>113900.68</v>
      </c>
      <c r="H48" s="236">
        <f>G48-F48</f>
        <v>96526</v>
      </c>
      <c r="I48" s="259" t="s">
        <v>103</v>
      </c>
      <c r="J48" s="255"/>
      <c r="K48" s="253">
        <v>500</v>
      </c>
      <c r="L48" s="264"/>
      <c r="M48" s="181">
        <v>97626</v>
      </c>
      <c r="N48" s="264">
        <f t="shared" si="7"/>
        <v>0</v>
      </c>
      <c r="O48" s="264"/>
    </row>
    <row r="49" spans="1:15" ht="17.25" thickBot="1">
      <c r="A49" s="112" t="s">
        <v>5</v>
      </c>
      <c r="B49" s="96" t="s">
        <v>10</v>
      </c>
      <c r="C49" s="72">
        <v>8</v>
      </c>
      <c r="D49" s="181">
        <v>97726</v>
      </c>
      <c r="E49" s="68">
        <v>1100</v>
      </c>
      <c r="F49" s="68">
        <f t="shared" si="5"/>
        <v>17392.68</v>
      </c>
      <c r="G49" s="109">
        <f t="shared" si="6"/>
        <v>114018.68</v>
      </c>
      <c r="H49" s="236">
        <f t="shared" si="4"/>
        <v>96626</v>
      </c>
      <c r="I49" s="259" t="s">
        <v>104</v>
      </c>
      <c r="J49" s="255"/>
      <c r="K49" s="253">
        <v>600</v>
      </c>
      <c r="L49" s="264"/>
      <c r="M49" s="181">
        <v>97726</v>
      </c>
      <c r="N49" s="264">
        <f t="shared" si="7"/>
        <v>0</v>
      </c>
      <c r="O49" s="264"/>
    </row>
    <row r="50" spans="1:15" s="114" customFormat="1" ht="17.25" thickBot="1">
      <c r="A50" s="112" t="s">
        <v>5</v>
      </c>
      <c r="B50" s="96" t="s">
        <v>84</v>
      </c>
      <c r="C50" s="72">
        <v>8</v>
      </c>
      <c r="D50" s="181">
        <v>99136</v>
      </c>
      <c r="E50" s="68">
        <v>1100</v>
      </c>
      <c r="F50" s="68">
        <f t="shared" si="5"/>
        <v>17646.48</v>
      </c>
      <c r="G50" s="109">
        <f t="shared" si="6"/>
        <v>115682.48</v>
      </c>
      <c r="H50" s="236">
        <f t="shared" si="4"/>
        <v>98036</v>
      </c>
      <c r="I50" s="259" t="s">
        <v>105</v>
      </c>
      <c r="J50" s="255"/>
      <c r="K50" s="253">
        <v>700</v>
      </c>
      <c r="L50" s="264"/>
      <c r="M50" s="181">
        <v>99136</v>
      </c>
      <c r="N50" s="264">
        <f t="shared" si="7"/>
        <v>0</v>
      </c>
      <c r="O50" s="264"/>
    </row>
    <row r="51" spans="1:15" ht="17.25" thickBot="1">
      <c r="A51" s="112" t="s">
        <v>19</v>
      </c>
      <c r="B51" s="96" t="s">
        <v>69</v>
      </c>
      <c r="C51" s="72">
        <v>18</v>
      </c>
      <c r="D51" s="181">
        <v>100187</v>
      </c>
      <c r="E51" s="68">
        <v>1100</v>
      </c>
      <c r="F51" s="68">
        <f t="shared" si="5"/>
        <v>17835.66</v>
      </c>
      <c r="G51" s="109">
        <f t="shared" si="6"/>
        <v>116922.66</v>
      </c>
      <c r="H51" s="236">
        <f t="shared" si="4"/>
        <v>99087</v>
      </c>
      <c r="I51" s="259" t="s">
        <v>106</v>
      </c>
      <c r="J51" s="255"/>
      <c r="K51" s="253">
        <v>750</v>
      </c>
      <c r="L51" s="264"/>
      <c r="M51" s="181">
        <v>100187</v>
      </c>
      <c r="N51" s="264">
        <f t="shared" si="7"/>
        <v>0</v>
      </c>
      <c r="O51" s="264"/>
    </row>
    <row r="52" spans="1:15" ht="17.25" thickBot="1">
      <c r="A52" s="112" t="s">
        <v>8</v>
      </c>
      <c r="B52" s="71" t="s">
        <v>154</v>
      </c>
      <c r="C52" s="72">
        <v>1.2</v>
      </c>
      <c r="D52" s="62">
        <v>98726</v>
      </c>
      <c r="E52" s="68">
        <v>1100</v>
      </c>
      <c r="F52" s="68">
        <f t="shared" si="5"/>
        <v>17572.68</v>
      </c>
      <c r="G52" s="109">
        <f t="shared" si="6"/>
        <v>115198.68</v>
      </c>
      <c r="H52" s="236">
        <f t="shared" si="4"/>
        <v>97626</v>
      </c>
      <c r="I52" s="260" t="s">
        <v>107</v>
      </c>
      <c r="J52" s="90"/>
      <c r="K52" s="254">
        <v>800</v>
      </c>
      <c r="L52" s="264"/>
      <c r="M52" s="62">
        <v>98726</v>
      </c>
      <c r="N52" s="264">
        <f t="shared" si="7"/>
        <v>0</v>
      </c>
      <c r="O52" s="264"/>
    </row>
    <row r="53" spans="1:15" ht="13.5" thickBot="1">
      <c r="A53" s="112"/>
      <c r="B53" s="71" t="s">
        <v>153</v>
      </c>
      <c r="C53" s="72">
        <v>0.2</v>
      </c>
      <c r="D53" s="62">
        <v>102785</v>
      </c>
      <c r="E53" s="68">
        <v>1100</v>
      </c>
      <c r="F53" s="68">
        <f t="shared" si="5"/>
        <v>18303.3</v>
      </c>
      <c r="G53" s="109">
        <f t="shared" si="6"/>
        <v>119988.3</v>
      </c>
      <c r="H53" s="110">
        <f t="shared" si="4"/>
        <v>101685</v>
      </c>
      <c r="L53" s="264"/>
      <c r="M53" s="62">
        <v>102785</v>
      </c>
      <c r="N53" s="264">
        <f t="shared" si="7"/>
        <v>0</v>
      </c>
      <c r="O53" s="264"/>
    </row>
    <row r="54" spans="1:15" ht="13.5" thickBot="1">
      <c r="A54" s="112" t="s">
        <v>54</v>
      </c>
      <c r="B54" s="71" t="s">
        <v>53</v>
      </c>
      <c r="C54" s="72">
        <v>0.35</v>
      </c>
      <c r="D54" s="62">
        <v>102573</v>
      </c>
      <c r="E54" s="68">
        <v>1100</v>
      </c>
      <c r="F54" s="68">
        <f t="shared" si="5"/>
        <v>18265.14</v>
      </c>
      <c r="G54" s="109">
        <f t="shared" si="6"/>
        <v>119738.14</v>
      </c>
      <c r="H54" s="110">
        <f t="shared" si="4"/>
        <v>101473</v>
      </c>
      <c r="L54" s="264"/>
      <c r="M54" s="62">
        <v>102573</v>
      </c>
      <c r="N54" s="264">
        <f t="shared" si="7"/>
        <v>0</v>
      </c>
      <c r="O54" s="264"/>
    </row>
    <row r="55" spans="1:15" ht="17.25" thickBot="1">
      <c r="A55" s="112" t="s">
        <v>9</v>
      </c>
      <c r="B55" s="74" t="s">
        <v>89</v>
      </c>
      <c r="C55" s="72">
        <v>0.28</v>
      </c>
      <c r="D55" s="62">
        <v>104398</v>
      </c>
      <c r="E55" s="68">
        <v>1100</v>
      </c>
      <c r="F55" s="68">
        <f t="shared" si="5"/>
        <v>18593.64</v>
      </c>
      <c r="G55" s="109">
        <f t="shared" si="6"/>
        <v>121891.64</v>
      </c>
      <c r="H55" s="110">
        <f t="shared" si="4"/>
        <v>103298</v>
      </c>
      <c r="I55" s="15"/>
      <c r="J55" s="15"/>
      <c r="K55" s="132"/>
      <c r="L55" s="264"/>
      <c r="M55" s="62">
        <v>104398</v>
      </c>
      <c r="N55" s="264">
        <f t="shared" si="7"/>
        <v>0</v>
      </c>
      <c r="O55" s="264"/>
    </row>
    <row r="56" spans="1:15" s="189" customFormat="1" ht="14.25" thickBot="1">
      <c r="A56" s="112" t="s">
        <v>9</v>
      </c>
      <c r="B56" s="74" t="s">
        <v>88</v>
      </c>
      <c r="C56" s="116">
        <v>0.22</v>
      </c>
      <c r="D56" s="62">
        <v>104398</v>
      </c>
      <c r="E56" s="68">
        <v>1100</v>
      </c>
      <c r="F56" s="68">
        <f t="shared" si="5"/>
        <v>18593.64</v>
      </c>
      <c r="G56" s="109">
        <f t="shared" si="6"/>
        <v>121891.64</v>
      </c>
      <c r="H56" s="110">
        <f t="shared" si="4"/>
        <v>103298</v>
      </c>
      <c r="I56" s="222" t="s">
        <v>58</v>
      </c>
      <c r="J56" s="223"/>
      <c r="K56" s="223"/>
      <c r="L56" s="264"/>
      <c r="M56" s="62">
        <v>104398</v>
      </c>
      <c r="N56" s="264">
        <f t="shared" si="7"/>
        <v>0</v>
      </c>
      <c r="O56" s="264"/>
    </row>
    <row r="57" spans="1:15" s="223" customFormat="1" ht="13.5" thickBot="1">
      <c r="A57" s="219" t="s">
        <v>28</v>
      </c>
      <c r="B57" s="179" t="s">
        <v>29</v>
      </c>
      <c r="C57" s="180">
        <v>0.43</v>
      </c>
      <c r="D57" s="62">
        <v>109558</v>
      </c>
      <c r="E57" s="211">
        <v>1100</v>
      </c>
      <c r="F57" s="211">
        <f t="shared" si="5"/>
        <v>19522.44</v>
      </c>
      <c r="G57" s="212">
        <f t="shared" si="6"/>
        <v>127980.44</v>
      </c>
      <c r="H57" s="213">
        <f t="shared" si="4"/>
        <v>108458</v>
      </c>
      <c r="I57" s="189"/>
      <c r="J57" s="189"/>
      <c r="K57" s="224"/>
      <c r="L57" s="264"/>
      <c r="M57" s="62">
        <v>109558</v>
      </c>
      <c r="N57" s="264">
        <f t="shared" si="7"/>
        <v>0</v>
      </c>
      <c r="O57" s="264"/>
    </row>
    <row r="58" spans="1:15" s="189" customFormat="1" ht="13.5" thickBot="1">
      <c r="A58" s="219" t="s">
        <v>28</v>
      </c>
      <c r="B58" s="179" t="s">
        <v>72</v>
      </c>
      <c r="C58" s="180">
        <v>0.22</v>
      </c>
      <c r="D58" s="181">
        <v>111108</v>
      </c>
      <c r="E58" s="211">
        <v>1100</v>
      </c>
      <c r="F58" s="211">
        <f t="shared" si="5"/>
        <v>19801.44</v>
      </c>
      <c r="G58" s="212">
        <f t="shared" si="6"/>
        <v>129809.44</v>
      </c>
      <c r="H58" s="213">
        <f t="shared" si="4"/>
        <v>110008</v>
      </c>
      <c r="I58" s="220"/>
      <c r="J58" s="220"/>
      <c r="K58" s="220"/>
      <c r="L58" s="264"/>
      <c r="M58" s="181">
        <v>111108</v>
      </c>
      <c r="N58" s="264">
        <f t="shared" si="7"/>
        <v>0</v>
      </c>
      <c r="O58" s="264"/>
    </row>
    <row r="59" spans="1:15" s="189" customFormat="1" ht="13.5" thickBot="1">
      <c r="A59" s="219" t="s">
        <v>28</v>
      </c>
      <c r="B59" s="179" t="s">
        <v>71</v>
      </c>
      <c r="C59" s="180"/>
      <c r="D59" s="181">
        <v>106428</v>
      </c>
      <c r="E59" s="211">
        <v>1100</v>
      </c>
      <c r="F59" s="211">
        <f t="shared" si="5"/>
        <v>18959.04</v>
      </c>
      <c r="G59" s="212">
        <f t="shared" si="6"/>
        <v>124287.04000000001</v>
      </c>
      <c r="H59" s="213">
        <f t="shared" si="4"/>
        <v>105328</v>
      </c>
      <c r="L59" s="264"/>
      <c r="M59" s="181">
        <v>106428</v>
      </c>
      <c r="N59" s="264">
        <f t="shared" si="7"/>
        <v>0</v>
      </c>
      <c r="O59" s="264"/>
    </row>
    <row r="60" spans="1:15" s="189" customFormat="1" ht="13.5" thickBot="1">
      <c r="A60" s="219" t="s">
        <v>28</v>
      </c>
      <c r="B60" s="179" t="s">
        <v>87</v>
      </c>
      <c r="C60" s="180"/>
      <c r="D60" s="181">
        <v>111748</v>
      </c>
      <c r="E60" s="211">
        <v>1100</v>
      </c>
      <c r="F60" s="211">
        <f t="shared" si="5"/>
        <v>19916.64</v>
      </c>
      <c r="G60" s="212">
        <f t="shared" si="6"/>
        <v>130564.64</v>
      </c>
      <c r="H60" s="213">
        <f t="shared" si="4"/>
        <v>110648</v>
      </c>
      <c r="L60" s="264"/>
      <c r="M60" s="181">
        <v>111748</v>
      </c>
      <c r="N60" s="264">
        <f t="shared" si="7"/>
        <v>0</v>
      </c>
      <c r="O60" s="264"/>
    </row>
    <row r="61" spans="1:15" ht="13.5" thickBot="1">
      <c r="A61" s="219" t="s">
        <v>2</v>
      </c>
      <c r="B61" s="217" t="s">
        <v>3</v>
      </c>
      <c r="C61" s="180" t="s">
        <v>22</v>
      </c>
      <c r="D61" s="324">
        <v>97079</v>
      </c>
      <c r="E61" s="191">
        <v>0</v>
      </c>
      <c r="F61" s="211">
        <f t="shared" si="5"/>
        <v>17474.22</v>
      </c>
      <c r="G61" s="212">
        <f t="shared" si="6"/>
        <v>114553.22</v>
      </c>
      <c r="H61" s="213">
        <f t="shared" si="4"/>
        <v>97079</v>
      </c>
      <c r="I61" s="117"/>
      <c r="J61" s="117"/>
      <c r="K61" s="117"/>
      <c r="L61" s="264"/>
      <c r="M61" s="324">
        <v>97079</v>
      </c>
      <c r="N61" s="264">
        <f t="shared" si="7"/>
        <v>0</v>
      </c>
      <c r="O61" s="264"/>
    </row>
    <row r="62" spans="1:15" ht="13.5" thickBot="1">
      <c r="A62" s="112" t="s">
        <v>2</v>
      </c>
      <c r="B62" s="96" t="s">
        <v>4</v>
      </c>
      <c r="C62" s="72" t="s">
        <v>22</v>
      </c>
      <c r="D62" s="62">
        <v>90930</v>
      </c>
      <c r="E62" s="95">
        <v>0</v>
      </c>
      <c r="F62" s="68">
        <f t="shared" si="5"/>
        <v>16367.4</v>
      </c>
      <c r="G62" s="109">
        <f t="shared" si="6"/>
        <v>107297.4</v>
      </c>
      <c r="H62" s="110">
        <f t="shared" si="4"/>
        <v>90930</v>
      </c>
      <c r="L62" s="264"/>
      <c r="M62" s="62">
        <v>90930</v>
      </c>
      <c r="N62" s="264">
        <f t="shared" si="7"/>
        <v>0</v>
      </c>
      <c r="O62" s="264"/>
    </row>
    <row r="63" spans="1:15" ht="13.5" thickBot="1">
      <c r="A63" s="112" t="s">
        <v>2</v>
      </c>
      <c r="B63" s="71" t="s">
        <v>12</v>
      </c>
      <c r="C63" s="72" t="s">
        <v>22</v>
      </c>
      <c r="D63" s="62">
        <v>91169</v>
      </c>
      <c r="E63" s="95">
        <v>0</v>
      </c>
      <c r="F63" s="68">
        <f t="shared" si="5"/>
        <v>16410.42</v>
      </c>
      <c r="G63" s="109">
        <f t="shared" si="6"/>
        <v>107579.42</v>
      </c>
      <c r="H63" s="110">
        <f t="shared" si="4"/>
        <v>91169</v>
      </c>
      <c r="L63" s="264"/>
      <c r="M63" s="62">
        <v>91169</v>
      </c>
      <c r="N63" s="264">
        <f t="shared" si="7"/>
        <v>0</v>
      </c>
      <c r="O63" s="264"/>
    </row>
    <row r="64" spans="1:15" ht="13.5" thickBot="1">
      <c r="A64" s="48" t="s">
        <v>2</v>
      </c>
      <c r="B64" s="9" t="s">
        <v>23</v>
      </c>
      <c r="C64" s="77" t="s">
        <v>22</v>
      </c>
      <c r="D64" s="192">
        <v>96841</v>
      </c>
      <c r="E64" s="98">
        <v>0</v>
      </c>
      <c r="F64" s="68">
        <f t="shared" si="5"/>
        <v>17431.38</v>
      </c>
      <c r="G64" s="109">
        <f t="shared" si="6"/>
        <v>114272.38</v>
      </c>
      <c r="H64" s="110">
        <f t="shared" si="4"/>
        <v>96841</v>
      </c>
      <c r="L64" s="264"/>
      <c r="M64" s="192">
        <v>96841</v>
      </c>
      <c r="N64" s="264">
        <f t="shared" si="7"/>
        <v>0</v>
      </c>
      <c r="O64" s="264"/>
    </row>
    <row r="65" spans="2:8" ht="13.5" thickBot="1">
      <c r="B65" s="100"/>
      <c r="D65" s="101" t="s">
        <v>143</v>
      </c>
      <c r="E65" s="101"/>
      <c r="F65" s="101"/>
      <c r="G65" s="101"/>
      <c r="H65" s="101"/>
    </row>
    <row r="66" spans="1:8" ht="16.5" thickBot="1">
      <c r="A66" s="375" t="s">
        <v>20</v>
      </c>
      <c r="B66" s="387"/>
      <c r="C66" s="387"/>
      <c r="D66" s="387"/>
      <c r="E66" s="387"/>
      <c r="F66" s="387"/>
      <c r="G66" s="387"/>
      <c r="H66" s="387"/>
    </row>
    <row r="67" spans="1:11" ht="13.5" thickBot="1">
      <c r="A67" s="370" t="s">
        <v>13</v>
      </c>
      <c r="B67" s="371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6" t="s">
        <v>170</v>
      </c>
      <c r="J67" s="357"/>
      <c r="K67" s="358"/>
    </row>
    <row r="68" spans="1:15" ht="13.5" thickBot="1">
      <c r="A68" s="119" t="s">
        <v>25</v>
      </c>
      <c r="B68" s="87" t="s">
        <v>63</v>
      </c>
      <c r="C68" s="67">
        <v>0.92</v>
      </c>
      <c r="D68" s="196">
        <v>100876</v>
      </c>
      <c r="E68" s="68">
        <v>1100</v>
      </c>
      <c r="F68" s="68">
        <f>(D68-E68)*18%</f>
        <v>17959.68</v>
      </c>
      <c r="G68" s="109">
        <f>D68-E68+F68</f>
        <v>117735.68</v>
      </c>
      <c r="H68" s="110">
        <f aca="true" t="shared" si="8" ref="H68:H77">G68-F68</f>
        <v>99776</v>
      </c>
      <c r="I68" s="362"/>
      <c r="J68" s="363"/>
      <c r="K68" s="364"/>
      <c r="L68" s="265"/>
      <c r="M68" s="196">
        <v>99376</v>
      </c>
      <c r="N68" s="265">
        <f>+D68-M68</f>
        <v>1500</v>
      </c>
      <c r="O68" s="265"/>
    </row>
    <row r="69" spans="1:15" ht="17.25" thickBot="1">
      <c r="A69" s="121" t="s">
        <v>138</v>
      </c>
      <c r="B69" s="89" t="s">
        <v>136</v>
      </c>
      <c r="C69" s="72">
        <v>1.1</v>
      </c>
      <c r="D69" s="197">
        <v>100376</v>
      </c>
      <c r="E69" s="68">
        <v>1100</v>
      </c>
      <c r="F69" s="68">
        <f aca="true" t="shared" si="9" ref="F69:F77">(D69-E69)*18%</f>
        <v>17869.68</v>
      </c>
      <c r="G69" s="109">
        <f aca="true" t="shared" si="10" ref="G69:G77">D69-E69+F69</f>
        <v>117145.68</v>
      </c>
      <c r="H69" s="110">
        <f>G69-F69</f>
        <v>99276</v>
      </c>
      <c r="I69" s="258" t="s">
        <v>166</v>
      </c>
      <c r="J69" s="256"/>
      <c r="K69" s="257">
        <v>150</v>
      </c>
      <c r="L69" s="265"/>
      <c r="M69" s="197">
        <v>98876</v>
      </c>
      <c r="N69" s="265">
        <f aca="true" t="shared" si="11" ref="N69:N77">+D69-M69</f>
        <v>1500</v>
      </c>
      <c r="O69" s="265"/>
    </row>
    <row r="70" spans="1:15" ht="17.25" thickBot="1">
      <c r="A70" s="121" t="s">
        <v>25</v>
      </c>
      <c r="B70" s="89" t="s">
        <v>93</v>
      </c>
      <c r="C70" s="72">
        <v>2</v>
      </c>
      <c r="D70" s="197">
        <v>100876</v>
      </c>
      <c r="E70" s="68">
        <v>1100</v>
      </c>
      <c r="F70" s="68">
        <f t="shared" si="9"/>
        <v>17959.68</v>
      </c>
      <c r="G70" s="109">
        <f t="shared" si="10"/>
        <v>117735.68</v>
      </c>
      <c r="H70" s="110">
        <f t="shared" si="8"/>
        <v>99776</v>
      </c>
      <c r="I70" s="259" t="s">
        <v>101</v>
      </c>
      <c r="J70" s="255"/>
      <c r="K70" s="252">
        <v>300</v>
      </c>
      <c r="L70" s="265"/>
      <c r="M70" s="197">
        <v>99376</v>
      </c>
      <c r="N70" s="265">
        <f t="shared" si="11"/>
        <v>1500</v>
      </c>
      <c r="O70" s="265"/>
    </row>
    <row r="71" spans="1:15" ht="17.25" thickBot="1">
      <c r="A71" s="121" t="s">
        <v>25</v>
      </c>
      <c r="B71" s="89" t="s">
        <v>135</v>
      </c>
      <c r="C71" s="72">
        <v>3</v>
      </c>
      <c r="D71" s="197">
        <v>102158</v>
      </c>
      <c r="E71" s="68">
        <v>1100</v>
      </c>
      <c r="F71" s="68">
        <f t="shared" si="9"/>
        <v>18190.44</v>
      </c>
      <c r="G71" s="109">
        <f t="shared" si="10"/>
        <v>119248.44</v>
      </c>
      <c r="H71" s="110">
        <f t="shared" si="8"/>
        <v>101058</v>
      </c>
      <c r="I71" s="259" t="s">
        <v>102</v>
      </c>
      <c r="J71" s="255"/>
      <c r="K71" s="253">
        <v>400</v>
      </c>
      <c r="L71" s="265"/>
      <c r="M71" s="197">
        <v>100658</v>
      </c>
      <c r="N71" s="265">
        <f t="shared" si="11"/>
        <v>1500</v>
      </c>
      <c r="O71" s="265"/>
    </row>
    <row r="72" spans="1:15" ht="17.25" thickBot="1">
      <c r="A72" s="121" t="s">
        <v>57</v>
      </c>
      <c r="B72" s="89" t="s">
        <v>11</v>
      </c>
      <c r="C72" s="72">
        <v>4.2</v>
      </c>
      <c r="D72" s="197">
        <v>110867</v>
      </c>
      <c r="E72" s="68">
        <v>1100</v>
      </c>
      <c r="F72" s="68">
        <f t="shared" si="9"/>
        <v>19758.059999999998</v>
      </c>
      <c r="G72" s="109">
        <f t="shared" si="10"/>
        <v>129525.06</v>
      </c>
      <c r="H72" s="110">
        <f t="shared" si="8"/>
        <v>109767</v>
      </c>
      <c r="I72" s="259" t="s">
        <v>103</v>
      </c>
      <c r="J72" s="255"/>
      <c r="K72" s="253">
        <v>500</v>
      </c>
      <c r="L72" s="265"/>
      <c r="M72" s="197">
        <v>109367</v>
      </c>
      <c r="N72" s="265">
        <f t="shared" si="11"/>
        <v>1500</v>
      </c>
      <c r="O72" s="265"/>
    </row>
    <row r="73" spans="1:15" ht="17.25" thickBot="1">
      <c r="A73" s="121" t="s">
        <v>31</v>
      </c>
      <c r="B73" s="89" t="s">
        <v>30</v>
      </c>
      <c r="C73" s="72">
        <v>6.5</v>
      </c>
      <c r="D73" s="197">
        <v>110256</v>
      </c>
      <c r="E73" s="68">
        <v>1100</v>
      </c>
      <c r="F73" s="68">
        <f t="shared" si="9"/>
        <v>19648.079999999998</v>
      </c>
      <c r="G73" s="109">
        <f t="shared" si="10"/>
        <v>128804.08</v>
      </c>
      <c r="H73" s="110">
        <f t="shared" si="8"/>
        <v>109156</v>
      </c>
      <c r="I73" s="259" t="s">
        <v>104</v>
      </c>
      <c r="J73" s="255"/>
      <c r="K73" s="253">
        <v>600</v>
      </c>
      <c r="L73" s="265"/>
      <c r="M73" s="197">
        <v>108756</v>
      </c>
      <c r="N73" s="265">
        <f t="shared" si="11"/>
        <v>1500</v>
      </c>
      <c r="O73" s="265"/>
    </row>
    <row r="74" spans="1:15" ht="17.25" thickBot="1">
      <c r="A74" s="121" t="s">
        <v>56</v>
      </c>
      <c r="B74" s="89" t="s">
        <v>55</v>
      </c>
      <c r="C74" s="72">
        <v>50</v>
      </c>
      <c r="D74" s="197">
        <v>112436</v>
      </c>
      <c r="E74" s="68">
        <v>1100</v>
      </c>
      <c r="F74" s="68">
        <f t="shared" si="9"/>
        <v>20040.48</v>
      </c>
      <c r="G74" s="109">
        <f t="shared" si="10"/>
        <v>131376.48</v>
      </c>
      <c r="H74" s="110">
        <f t="shared" si="8"/>
        <v>111336.00000000001</v>
      </c>
      <c r="I74" s="259" t="s">
        <v>105</v>
      </c>
      <c r="J74" s="255"/>
      <c r="K74" s="253">
        <v>700</v>
      </c>
      <c r="L74" s="265"/>
      <c r="M74" s="197">
        <v>110936</v>
      </c>
      <c r="N74" s="265">
        <f t="shared" si="11"/>
        <v>1500</v>
      </c>
      <c r="O74" s="265"/>
    </row>
    <row r="75" spans="1:15" ht="17.25" thickBot="1">
      <c r="A75" s="121" t="s">
        <v>2</v>
      </c>
      <c r="B75" s="89" t="s">
        <v>24</v>
      </c>
      <c r="C75" s="72" t="s">
        <v>22</v>
      </c>
      <c r="D75" s="197">
        <v>103310</v>
      </c>
      <c r="E75" s="95">
        <v>0</v>
      </c>
      <c r="F75" s="68">
        <f t="shared" si="9"/>
        <v>18595.8</v>
      </c>
      <c r="G75" s="109">
        <f t="shared" si="10"/>
        <v>121905.8</v>
      </c>
      <c r="H75" s="110">
        <f t="shared" si="8"/>
        <v>103310</v>
      </c>
      <c r="I75" s="259" t="s">
        <v>106</v>
      </c>
      <c r="J75" s="255"/>
      <c r="K75" s="253">
        <v>750</v>
      </c>
      <c r="L75" s="265"/>
      <c r="M75" s="197">
        <v>101810</v>
      </c>
      <c r="N75" s="265">
        <f t="shared" si="11"/>
        <v>1500</v>
      </c>
      <c r="O75" s="265"/>
    </row>
    <row r="76" spans="1:15" ht="17.25" thickBot="1">
      <c r="A76" s="121" t="s">
        <v>2</v>
      </c>
      <c r="B76" s="89" t="s">
        <v>26</v>
      </c>
      <c r="C76" s="72" t="s">
        <v>22</v>
      </c>
      <c r="D76" s="197">
        <v>102699</v>
      </c>
      <c r="E76" s="95">
        <v>0</v>
      </c>
      <c r="F76" s="68">
        <f t="shared" si="9"/>
        <v>18485.82</v>
      </c>
      <c r="G76" s="109">
        <f t="shared" si="10"/>
        <v>121184.82</v>
      </c>
      <c r="H76" s="110">
        <f t="shared" si="8"/>
        <v>102699</v>
      </c>
      <c r="I76" s="260" t="s">
        <v>107</v>
      </c>
      <c r="J76" s="90"/>
      <c r="K76" s="254">
        <v>800</v>
      </c>
      <c r="L76" s="265"/>
      <c r="M76" s="197">
        <v>101199</v>
      </c>
      <c r="N76" s="265">
        <f t="shared" si="11"/>
        <v>1500</v>
      </c>
      <c r="O76" s="265"/>
    </row>
    <row r="77" spans="1:15" ht="13.5" thickBot="1">
      <c r="A77" s="122" t="s">
        <v>2</v>
      </c>
      <c r="B77" s="123" t="s">
        <v>27</v>
      </c>
      <c r="C77" s="77" t="s">
        <v>22</v>
      </c>
      <c r="D77" s="59">
        <v>93319</v>
      </c>
      <c r="E77" s="98">
        <v>0</v>
      </c>
      <c r="F77" s="68">
        <f t="shared" si="9"/>
        <v>16797.42</v>
      </c>
      <c r="G77" s="109">
        <f t="shared" si="10"/>
        <v>110116.42</v>
      </c>
      <c r="H77" s="110">
        <f t="shared" si="8"/>
        <v>93319</v>
      </c>
      <c r="J77" s="120"/>
      <c r="K77" s="143"/>
      <c r="L77" s="265"/>
      <c r="M77" s="59">
        <v>91819</v>
      </c>
      <c r="N77" s="265">
        <f t="shared" si="11"/>
        <v>1500</v>
      </c>
      <c r="O77" s="265"/>
    </row>
    <row r="78" spans="4:11" ht="12.75">
      <c r="D78" s="275"/>
      <c r="J78" s="120"/>
      <c r="K78" s="143"/>
    </row>
    <row r="79" spans="1:11" ht="13.5">
      <c r="A79" s="10"/>
      <c r="J79" s="127"/>
      <c r="K79" s="127"/>
    </row>
    <row r="80" spans="10:11" ht="12.75">
      <c r="J80" s="127"/>
      <c r="K80" s="127"/>
    </row>
    <row r="81" spans="10:11" ht="12.75">
      <c r="J81" s="127"/>
      <c r="K81" s="127"/>
    </row>
  </sheetData>
  <sheetProtection/>
  <mergeCells count="15">
    <mergeCell ref="I9:K10"/>
    <mergeCell ref="A9:H9"/>
    <mergeCell ref="A10:H10"/>
    <mergeCell ref="B5:H5"/>
    <mergeCell ref="A6:H6"/>
    <mergeCell ref="A1:H1"/>
    <mergeCell ref="B3:H3"/>
    <mergeCell ref="B4:H4"/>
    <mergeCell ref="I43:K44"/>
    <mergeCell ref="I67:K68"/>
    <mergeCell ref="A11:B11"/>
    <mergeCell ref="A67:B67"/>
    <mergeCell ref="A44:H44"/>
    <mergeCell ref="A45:B45"/>
    <mergeCell ref="A66:H66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11.8515625" style="39" customWidth="1"/>
    <col min="2" max="2" width="27.281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10.7109375" style="39" customWidth="1"/>
    <col min="11" max="11" width="9.140625" style="39" customWidth="1"/>
    <col min="12" max="12" width="9.57421875" style="39" bestFit="1" customWidth="1"/>
    <col min="13" max="16384" width="9.140625" style="39" customWidth="1"/>
  </cols>
  <sheetData>
    <row r="1" spans="1:7" ht="23.25">
      <c r="A1" s="389" t="s">
        <v>67</v>
      </c>
      <c r="B1" s="390"/>
      <c r="C1" s="390"/>
      <c r="D1" s="390"/>
      <c r="E1" s="390"/>
      <c r="F1" s="390"/>
      <c r="G1" s="390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1" t="s">
        <v>182</v>
      </c>
      <c r="B3" s="391"/>
      <c r="C3" s="391"/>
      <c r="D3" s="391"/>
      <c r="E3" s="391"/>
      <c r="F3" s="391"/>
      <c r="G3" s="391"/>
    </row>
    <row r="4" spans="1:7" s="40" customFormat="1" ht="12.75">
      <c r="A4" s="391" t="s">
        <v>183</v>
      </c>
      <c r="B4" s="391"/>
      <c r="C4" s="391"/>
      <c r="D4" s="391"/>
      <c r="E4" s="391"/>
      <c r="F4" s="391"/>
      <c r="G4" s="391"/>
    </row>
    <row r="5" spans="1:7" s="40" customFormat="1" ht="12.75">
      <c r="A5" s="391" t="s">
        <v>66</v>
      </c>
      <c r="B5" s="391"/>
      <c r="C5" s="391"/>
      <c r="D5" s="391"/>
      <c r="E5" s="391"/>
      <c r="F5" s="391"/>
      <c r="G5" s="391"/>
    </row>
    <row r="6" spans="1:8" ht="18.75" thickBot="1">
      <c r="A6" s="352" t="s">
        <v>155</v>
      </c>
      <c r="B6" s="353"/>
      <c r="C6" s="353"/>
      <c r="D6" s="353"/>
      <c r="E6" s="353"/>
      <c r="F6" s="353"/>
      <c r="G6" s="353"/>
      <c r="H6" s="35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92" t="s">
        <v>190</v>
      </c>
      <c r="B8" s="393"/>
      <c r="C8" s="393"/>
      <c r="D8" s="393"/>
      <c r="E8" s="393"/>
      <c r="F8" s="393"/>
      <c r="G8" s="393"/>
      <c r="H8" s="394"/>
    </row>
    <row r="9" spans="1:8" ht="13.5" thickBot="1">
      <c r="A9" s="392" t="s">
        <v>21</v>
      </c>
      <c r="B9" s="393"/>
      <c r="C9" s="393"/>
      <c r="D9" s="393"/>
      <c r="E9" s="393"/>
      <c r="F9" s="393"/>
      <c r="G9" s="393"/>
      <c r="H9" s="394"/>
    </row>
    <row r="10" spans="1:10" ht="13.5" thickBot="1">
      <c r="A10" s="396" t="s">
        <v>13</v>
      </c>
      <c r="B10" s="397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  <c r="J10" s="332"/>
    </row>
    <row r="11" spans="1:12" ht="13.5" thickBot="1">
      <c r="A11" s="6" t="s">
        <v>122</v>
      </c>
      <c r="B11" s="66" t="s">
        <v>156</v>
      </c>
      <c r="C11" s="7">
        <v>11</v>
      </c>
      <c r="D11" s="182">
        <v>98269</v>
      </c>
      <c r="E11" s="61">
        <v>1100</v>
      </c>
      <c r="F11" s="61">
        <f>(D11-E11)*18%</f>
        <v>17490.42</v>
      </c>
      <c r="G11" s="61">
        <f aca="true" t="shared" si="0" ref="G11:G40">D11-E11+F11</f>
        <v>114659.42</v>
      </c>
      <c r="H11" s="69">
        <f>G11-F11</f>
        <v>97169</v>
      </c>
      <c r="I11" s="78"/>
      <c r="J11" s="182">
        <v>96269</v>
      </c>
      <c r="K11" s="323">
        <f>+D11-J11</f>
        <v>2000</v>
      </c>
      <c r="L11" s="323"/>
    </row>
    <row r="12" spans="1:12" ht="13.5" thickBot="1">
      <c r="A12" s="263" t="s">
        <v>122</v>
      </c>
      <c r="B12" s="145" t="s">
        <v>168</v>
      </c>
      <c r="C12" s="107">
        <v>20</v>
      </c>
      <c r="D12" s="187">
        <v>98769</v>
      </c>
      <c r="E12" s="68">
        <v>1100</v>
      </c>
      <c r="F12" s="68">
        <f>(D12-E12)*18%</f>
        <v>17580.42</v>
      </c>
      <c r="G12" s="61">
        <f>D12-E12+F12</f>
        <v>115249.42</v>
      </c>
      <c r="H12" s="69">
        <f>G12-F12</f>
        <v>97669</v>
      </c>
      <c r="I12" s="78"/>
      <c r="J12" s="187">
        <v>96769</v>
      </c>
      <c r="K12" s="323">
        <f aca="true" t="shared" si="1" ref="K12:K40">+D12-J12</f>
        <v>2000</v>
      </c>
      <c r="L12" s="323"/>
    </row>
    <row r="13" spans="1:12" ht="13.5" thickBot="1">
      <c r="A13" s="1" t="s">
        <v>122</v>
      </c>
      <c r="B13" s="71" t="s">
        <v>157</v>
      </c>
      <c r="C13" s="3" t="s">
        <v>78</v>
      </c>
      <c r="D13" s="324">
        <v>97469</v>
      </c>
      <c r="E13" s="62">
        <v>1100</v>
      </c>
      <c r="F13" s="62">
        <f aca="true" t="shared" si="2" ref="F13:F40">(D13-E13)*18%</f>
        <v>17346.42</v>
      </c>
      <c r="G13" s="62">
        <f t="shared" si="0"/>
        <v>113715.42</v>
      </c>
      <c r="H13" s="69">
        <f aca="true" t="shared" si="3" ref="H13:H40">G13-F13</f>
        <v>96369</v>
      </c>
      <c r="I13" s="78"/>
      <c r="J13" s="181">
        <v>95469</v>
      </c>
      <c r="K13" s="323">
        <f t="shared" si="1"/>
        <v>2000</v>
      </c>
      <c r="L13" s="323"/>
    </row>
    <row r="14" spans="1:12" ht="13.5" thickBot="1">
      <c r="A14" s="16" t="s">
        <v>122</v>
      </c>
      <c r="B14" s="71" t="s">
        <v>158</v>
      </c>
      <c r="C14" s="3">
        <v>6</v>
      </c>
      <c r="D14" s="181">
        <v>97619</v>
      </c>
      <c r="E14" s="62">
        <v>1100</v>
      </c>
      <c r="F14" s="62">
        <f t="shared" si="2"/>
        <v>17373.42</v>
      </c>
      <c r="G14" s="62">
        <f t="shared" si="0"/>
        <v>113892.42</v>
      </c>
      <c r="H14" s="69">
        <f t="shared" si="3"/>
        <v>96519</v>
      </c>
      <c r="I14" s="78"/>
      <c r="J14" s="181">
        <v>95619</v>
      </c>
      <c r="K14" s="323">
        <f t="shared" si="1"/>
        <v>2000</v>
      </c>
      <c r="L14" s="323"/>
    </row>
    <row r="15" spans="1:12" ht="13.5" thickBot="1">
      <c r="A15" s="16" t="s">
        <v>122</v>
      </c>
      <c r="B15" s="71" t="s">
        <v>16</v>
      </c>
      <c r="C15" s="3">
        <v>3</v>
      </c>
      <c r="D15" s="181">
        <v>97819</v>
      </c>
      <c r="E15" s="62">
        <v>1100</v>
      </c>
      <c r="F15" s="62">
        <f t="shared" si="2"/>
        <v>17409.42</v>
      </c>
      <c r="G15" s="62">
        <f t="shared" si="0"/>
        <v>114128.42</v>
      </c>
      <c r="H15" s="69">
        <f t="shared" si="3"/>
        <v>96719</v>
      </c>
      <c r="I15" s="78"/>
      <c r="J15" s="181">
        <v>95819</v>
      </c>
      <c r="K15" s="323">
        <f t="shared" si="1"/>
        <v>2000</v>
      </c>
      <c r="L15" s="323"/>
    </row>
    <row r="16" spans="1:12" ht="13.5" thickBot="1">
      <c r="A16" s="147" t="s">
        <v>122</v>
      </c>
      <c r="B16" s="71" t="s">
        <v>173</v>
      </c>
      <c r="C16" s="72">
        <v>60</v>
      </c>
      <c r="D16" s="181">
        <v>99769</v>
      </c>
      <c r="E16" s="95">
        <v>1100</v>
      </c>
      <c r="F16" s="95">
        <f t="shared" si="2"/>
        <v>17760.42</v>
      </c>
      <c r="G16" s="62">
        <f t="shared" si="0"/>
        <v>116429.42</v>
      </c>
      <c r="H16" s="69">
        <f t="shared" si="3"/>
        <v>98669</v>
      </c>
      <c r="I16" s="78"/>
      <c r="J16" s="181">
        <v>97769</v>
      </c>
      <c r="K16" s="323">
        <f t="shared" si="1"/>
        <v>2000</v>
      </c>
      <c r="L16" s="323"/>
    </row>
    <row r="17" spans="1:12" s="184" customFormat="1" ht="13.5" thickBot="1">
      <c r="A17" s="190" t="s">
        <v>122</v>
      </c>
      <c r="B17" s="179" t="s">
        <v>177</v>
      </c>
      <c r="C17" s="180">
        <v>7</v>
      </c>
      <c r="D17" s="324">
        <v>99369</v>
      </c>
      <c r="E17" s="191">
        <v>1100</v>
      </c>
      <c r="F17" s="191">
        <f>(D17-E17)*18%</f>
        <v>17688.42</v>
      </c>
      <c r="G17" s="181">
        <f>D17-E17+F17</f>
        <v>115957.42</v>
      </c>
      <c r="H17" s="278">
        <f>G17-F17</f>
        <v>98269</v>
      </c>
      <c r="J17" s="324">
        <v>97369</v>
      </c>
      <c r="K17" s="323">
        <f t="shared" si="1"/>
        <v>2000</v>
      </c>
      <c r="L17" s="323"/>
    </row>
    <row r="18" spans="1:12" ht="13.5" thickBot="1">
      <c r="A18" s="16" t="s">
        <v>6</v>
      </c>
      <c r="B18" s="71" t="s">
        <v>159</v>
      </c>
      <c r="C18" s="3">
        <v>3</v>
      </c>
      <c r="D18" s="181">
        <v>98619</v>
      </c>
      <c r="E18" s="62">
        <v>1100</v>
      </c>
      <c r="F18" s="62">
        <f t="shared" si="2"/>
        <v>17553.42</v>
      </c>
      <c r="G18" s="62">
        <f t="shared" si="0"/>
        <v>115072.42</v>
      </c>
      <c r="H18" s="69">
        <f t="shared" si="3"/>
        <v>97519</v>
      </c>
      <c r="I18" s="78"/>
      <c r="J18" s="181">
        <v>96619</v>
      </c>
      <c r="K18" s="323">
        <f t="shared" si="1"/>
        <v>2000</v>
      </c>
      <c r="L18" s="323"/>
    </row>
    <row r="19" spans="1:12" ht="13.5" thickBot="1">
      <c r="A19" s="16" t="s">
        <v>15</v>
      </c>
      <c r="B19" s="71" t="s">
        <v>160</v>
      </c>
      <c r="C19" s="3">
        <v>11</v>
      </c>
      <c r="D19" s="181">
        <v>99419</v>
      </c>
      <c r="E19" s="62">
        <v>1100</v>
      </c>
      <c r="F19" s="62">
        <f t="shared" si="2"/>
        <v>17697.42</v>
      </c>
      <c r="G19" s="62">
        <f t="shared" si="0"/>
        <v>116016.42</v>
      </c>
      <c r="H19" s="69">
        <f t="shared" si="3"/>
        <v>98319</v>
      </c>
      <c r="I19" s="78"/>
      <c r="J19" s="181">
        <v>97419</v>
      </c>
      <c r="K19" s="323">
        <f t="shared" si="1"/>
        <v>2000</v>
      </c>
      <c r="L19" s="323"/>
    </row>
    <row r="20" spans="1:12" ht="13.5" thickBot="1">
      <c r="A20" s="218" t="s">
        <v>123</v>
      </c>
      <c r="B20" s="179" t="s">
        <v>62</v>
      </c>
      <c r="C20" s="180">
        <v>12</v>
      </c>
      <c r="D20" s="181">
        <v>106549</v>
      </c>
      <c r="E20" s="181">
        <v>1100</v>
      </c>
      <c r="F20" s="181">
        <f t="shared" si="2"/>
        <v>18980.82</v>
      </c>
      <c r="G20" s="181">
        <f t="shared" si="0"/>
        <v>124429.82</v>
      </c>
      <c r="H20" s="183">
        <f t="shared" si="3"/>
        <v>105449</v>
      </c>
      <c r="I20" s="184"/>
      <c r="J20" s="181">
        <v>104549</v>
      </c>
      <c r="K20" s="323">
        <f t="shared" si="1"/>
        <v>2000</v>
      </c>
      <c r="L20" s="323"/>
    </row>
    <row r="21" spans="1:12" ht="13.5" thickBot="1">
      <c r="A21" s="1" t="s">
        <v>74</v>
      </c>
      <c r="B21" s="71" t="s">
        <v>73</v>
      </c>
      <c r="C21" s="3"/>
      <c r="D21" s="181">
        <v>107449</v>
      </c>
      <c r="E21" s="62">
        <v>1100</v>
      </c>
      <c r="F21" s="62">
        <f t="shared" si="2"/>
        <v>19142.82</v>
      </c>
      <c r="G21" s="62">
        <f t="shared" si="0"/>
        <v>125491.82</v>
      </c>
      <c r="H21" s="69">
        <f t="shared" si="3"/>
        <v>106349</v>
      </c>
      <c r="I21" s="78"/>
      <c r="J21" s="181">
        <v>105449</v>
      </c>
      <c r="K21" s="323">
        <f t="shared" si="1"/>
        <v>2000</v>
      </c>
      <c r="L21" s="323"/>
    </row>
    <row r="22" spans="1:12" ht="13.5" thickBot="1">
      <c r="A22" s="1" t="s">
        <v>80</v>
      </c>
      <c r="B22" s="71" t="s">
        <v>75</v>
      </c>
      <c r="C22" s="3">
        <v>12</v>
      </c>
      <c r="D22" s="181">
        <v>105749</v>
      </c>
      <c r="E22" s="62">
        <v>1100</v>
      </c>
      <c r="F22" s="62">
        <f t="shared" si="2"/>
        <v>18836.82</v>
      </c>
      <c r="G22" s="62">
        <f t="shared" si="0"/>
        <v>123485.82</v>
      </c>
      <c r="H22" s="69">
        <f t="shared" si="3"/>
        <v>104649</v>
      </c>
      <c r="I22" s="78"/>
      <c r="J22" s="181">
        <v>103749</v>
      </c>
      <c r="K22" s="323">
        <f t="shared" si="1"/>
        <v>2000</v>
      </c>
      <c r="L22" s="323"/>
    </row>
    <row r="23" spans="1:12" ht="13.5" thickBot="1">
      <c r="A23" s="1" t="s">
        <v>123</v>
      </c>
      <c r="B23" s="71" t="s">
        <v>175</v>
      </c>
      <c r="C23" s="3">
        <v>30</v>
      </c>
      <c r="D23" s="181">
        <v>107569</v>
      </c>
      <c r="E23" s="62">
        <v>1100</v>
      </c>
      <c r="F23" s="62">
        <f t="shared" si="2"/>
        <v>19164.42</v>
      </c>
      <c r="G23" s="62">
        <f t="shared" si="0"/>
        <v>125633.42</v>
      </c>
      <c r="H23" s="69">
        <f t="shared" si="3"/>
        <v>106469</v>
      </c>
      <c r="I23" s="78"/>
      <c r="J23" s="181">
        <v>105569</v>
      </c>
      <c r="K23" s="323">
        <f t="shared" si="1"/>
        <v>2000</v>
      </c>
      <c r="L23" s="323"/>
    </row>
    <row r="24" spans="1:12" ht="13.5" thickBot="1">
      <c r="A24" s="218" t="s">
        <v>123</v>
      </c>
      <c r="B24" s="334" t="s">
        <v>180</v>
      </c>
      <c r="C24" s="180"/>
      <c r="D24" s="181">
        <v>109339</v>
      </c>
      <c r="E24" s="181">
        <v>1100</v>
      </c>
      <c r="F24" s="181">
        <f>(D24-E24)*18%</f>
        <v>19483.02</v>
      </c>
      <c r="G24" s="181">
        <f>D24-E24+F24</f>
        <v>127722.02</v>
      </c>
      <c r="H24" s="183">
        <f>G24-F24</f>
        <v>108239</v>
      </c>
      <c r="I24" s="78"/>
      <c r="J24" s="181">
        <v>107339</v>
      </c>
      <c r="K24" s="323">
        <f t="shared" si="1"/>
        <v>2000</v>
      </c>
      <c r="L24" s="323"/>
    </row>
    <row r="25" spans="1:12" ht="13.5" thickBot="1">
      <c r="A25" s="1" t="s">
        <v>80</v>
      </c>
      <c r="B25" s="71" t="s">
        <v>81</v>
      </c>
      <c r="C25" s="3">
        <v>10</v>
      </c>
      <c r="D25" s="181">
        <v>102799</v>
      </c>
      <c r="E25" s="62">
        <v>1100</v>
      </c>
      <c r="F25" s="62">
        <f t="shared" si="2"/>
        <v>18305.82</v>
      </c>
      <c r="G25" s="62">
        <f t="shared" si="0"/>
        <v>120004.82</v>
      </c>
      <c r="H25" s="69">
        <f t="shared" si="3"/>
        <v>101699</v>
      </c>
      <c r="I25" s="78"/>
      <c r="J25" s="181">
        <v>100799</v>
      </c>
      <c r="K25" s="323">
        <f t="shared" si="1"/>
        <v>2000</v>
      </c>
      <c r="L25" s="323"/>
    </row>
    <row r="26" spans="1:12" ht="13.5" thickBot="1">
      <c r="A26" s="1" t="s">
        <v>127</v>
      </c>
      <c r="B26" s="71" t="s">
        <v>176</v>
      </c>
      <c r="C26" s="72">
        <v>25</v>
      </c>
      <c r="D26" s="181">
        <v>103239</v>
      </c>
      <c r="E26" s="62">
        <v>1100</v>
      </c>
      <c r="F26" s="62">
        <f>(D26-E26)*18%</f>
        <v>18385.02</v>
      </c>
      <c r="G26" s="62">
        <f>D26-E26+F26</f>
        <v>120524.02</v>
      </c>
      <c r="H26" s="69">
        <f>G26-F26</f>
        <v>102139</v>
      </c>
      <c r="I26" s="78"/>
      <c r="J26" s="181">
        <v>101239</v>
      </c>
      <c r="K26" s="323">
        <f t="shared" si="1"/>
        <v>2000</v>
      </c>
      <c r="L26" s="323"/>
    </row>
    <row r="27" spans="1:12" ht="13.5" thickBot="1">
      <c r="A27" s="1" t="s">
        <v>127</v>
      </c>
      <c r="B27" s="71" t="s">
        <v>181</v>
      </c>
      <c r="C27" s="72"/>
      <c r="D27" s="181">
        <v>102299</v>
      </c>
      <c r="E27" s="62">
        <v>1100</v>
      </c>
      <c r="F27" s="62">
        <f>(D27-E27)*18%</f>
        <v>18215.82</v>
      </c>
      <c r="G27" s="62">
        <f>D27-E27+F27</f>
        <v>119414.82</v>
      </c>
      <c r="H27" s="69">
        <f>G27-F27</f>
        <v>101199</v>
      </c>
      <c r="I27" s="78"/>
      <c r="J27" s="181">
        <v>100299</v>
      </c>
      <c r="K27" s="323">
        <f t="shared" si="1"/>
        <v>2000</v>
      </c>
      <c r="L27" s="323"/>
    </row>
    <row r="28" spans="1:12" ht="13.5" thickBot="1">
      <c r="A28" s="1" t="s">
        <v>80</v>
      </c>
      <c r="B28" s="71" t="s">
        <v>120</v>
      </c>
      <c r="C28" s="3">
        <v>1.9</v>
      </c>
      <c r="D28" s="181">
        <v>104649</v>
      </c>
      <c r="E28" s="62">
        <v>1100</v>
      </c>
      <c r="F28" s="62">
        <f t="shared" si="2"/>
        <v>18638.82</v>
      </c>
      <c r="G28" s="62">
        <f t="shared" si="0"/>
        <v>122187.82</v>
      </c>
      <c r="H28" s="69">
        <f t="shared" si="3"/>
        <v>103549</v>
      </c>
      <c r="I28" s="78"/>
      <c r="J28" s="181">
        <v>102649</v>
      </c>
      <c r="K28" s="323">
        <f t="shared" si="1"/>
        <v>2000</v>
      </c>
      <c r="L28" s="323"/>
    </row>
    <row r="29" spans="1:12" s="184" customFormat="1" ht="13.5" thickBot="1">
      <c r="A29" s="218" t="s">
        <v>80</v>
      </c>
      <c r="B29" s="179" t="s">
        <v>64</v>
      </c>
      <c r="C29" s="180">
        <v>3</v>
      </c>
      <c r="D29" s="181">
        <v>102749</v>
      </c>
      <c r="E29" s="181">
        <v>1100</v>
      </c>
      <c r="F29" s="181">
        <f t="shared" si="2"/>
        <v>18296.82</v>
      </c>
      <c r="G29" s="181">
        <f t="shared" si="0"/>
        <v>119945.82</v>
      </c>
      <c r="H29" s="183">
        <f t="shared" si="3"/>
        <v>101649</v>
      </c>
      <c r="J29" s="181">
        <v>100749</v>
      </c>
      <c r="K29" s="323">
        <f t="shared" si="1"/>
        <v>2000</v>
      </c>
      <c r="L29" s="323"/>
    </row>
    <row r="30" spans="1:12" ht="13.5" thickBot="1">
      <c r="A30" s="1" t="s">
        <v>80</v>
      </c>
      <c r="B30" s="71" t="s">
        <v>70</v>
      </c>
      <c r="C30" s="3">
        <v>8</v>
      </c>
      <c r="D30" s="181">
        <v>106099</v>
      </c>
      <c r="E30" s="62">
        <v>1100</v>
      </c>
      <c r="F30" s="62">
        <f t="shared" si="2"/>
        <v>18899.82</v>
      </c>
      <c r="G30" s="62">
        <f t="shared" si="0"/>
        <v>123898.82</v>
      </c>
      <c r="H30" s="69">
        <f t="shared" si="3"/>
        <v>104999</v>
      </c>
      <c r="I30" s="78"/>
      <c r="J30" s="181">
        <v>104099</v>
      </c>
      <c r="K30" s="323">
        <f t="shared" si="1"/>
        <v>2000</v>
      </c>
      <c r="L30" s="323"/>
    </row>
    <row r="31" spans="1:12" ht="13.5" thickBot="1">
      <c r="A31" s="1" t="s">
        <v>80</v>
      </c>
      <c r="B31" s="71" t="s">
        <v>79</v>
      </c>
      <c r="C31" s="3"/>
      <c r="D31" s="181">
        <v>105299</v>
      </c>
      <c r="E31" s="62">
        <v>1100</v>
      </c>
      <c r="F31" s="62">
        <f t="shared" si="2"/>
        <v>18755.82</v>
      </c>
      <c r="G31" s="62">
        <f t="shared" si="0"/>
        <v>122954.82</v>
      </c>
      <c r="H31" s="69">
        <f t="shared" si="3"/>
        <v>104199</v>
      </c>
      <c r="I31" s="78"/>
      <c r="J31" s="181">
        <v>103299</v>
      </c>
      <c r="K31" s="323">
        <f t="shared" si="1"/>
        <v>2000</v>
      </c>
      <c r="L31" s="323"/>
    </row>
    <row r="32" spans="1:12" ht="13.5" thickBot="1">
      <c r="A32" s="1" t="s">
        <v>127</v>
      </c>
      <c r="B32" s="71" t="s">
        <v>179</v>
      </c>
      <c r="C32" s="3">
        <v>30</v>
      </c>
      <c r="D32" s="181">
        <v>106849</v>
      </c>
      <c r="E32" s="62">
        <v>1100</v>
      </c>
      <c r="F32" s="62">
        <f t="shared" si="2"/>
        <v>19034.82</v>
      </c>
      <c r="G32" s="62">
        <f t="shared" si="0"/>
        <v>124783.82</v>
      </c>
      <c r="H32" s="69">
        <f t="shared" si="3"/>
        <v>105749</v>
      </c>
      <c r="I32" s="78"/>
      <c r="J32" s="181">
        <v>104849</v>
      </c>
      <c r="K32" s="323">
        <f t="shared" si="1"/>
        <v>2000</v>
      </c>
      <c r="L32" s="323"/>
    </row>
    <row r="33" spans="1:12" ht="13.5" thickBot="1">
      <c r="A33" s="1" t="s">
        <v>127</v>
      </c>
      <c r="B33" s="71" t="s">
        <v>128</v>
      </c>
      <c r="C33" s="3">
        <v>30</v>
      </c>
      <c r="D33" s="181">
        <v>104199</v>
      </c>
      <c r="E33" s="62">
        <v>1100</v>
      </c>
      <c r="F33" s="62">
        <f t="shared" si="2"/>
        <v>18557.82</v>
      </c>
      <c r="G33" s="62">
        <f t="shared" si="0"/>
        <v>121656.82</v>
      </c>
      <c r="H33" s="69">
        <f t="shared" si="3"/>
        <v>103099</v>
      </c>
      <c r="I33" s="78"/>
      <c r="J33" s="181">
        <v>102199</v>
      </c>
      <c r="K33" s="323">
        <f t="shared" si="1"/>
        <v>2000</v>
      </c>
      <c r="L33" s="323"/>
    </row>
    <row r="34" spans="1:12" ht="13.5" thickBot="1">
      <c r="A34" s="1" t="s">
        <v>127</v>
      </c>
      <c r="B34" s="71" t="s">
        <v>167</v>
      </c>
      <c r="C34" s="3">
        <v>1.6</v>
      </c>
      <c r="D34" s="181">
        <v>104249</v>
      </c>
      <c r="E34" s="62">
        <v>1100</v>
      </c>
      <c r="F34" s="62">
        <f t="shared" si="2"/>
        <v>18566.82</v>
      </c>
      <c r="G34" s="62">
        <f t="shared" si="0"/>
        <v>121715.82</v>
      </c>
      <c r="H34" s="69">
        <f t="shared" si="3"/>
        <v>103149</v>
      </c>
      <c r="I34" s="78"/>
      <c r="J34" s="181">
        <v>102249</v>
      </c>
      <c r="K34" s="323">
        <f t="shared" si="1"/>
        <v>2000</v>
      </c>
      <c r="L34" s="323"/>
    </row>
    <row r="35" spans="1:12" ht="13.5" thickBot="1">
      <c r="A35" s="1" t="s">
        <v>127</v>
      </c>
      <c r="B35" s="71" t="s">
        <v>126</v>
      </c>
      <c r="C35" s="3">
        <v>8</v>
      </c>
      <c r="D35" s="181">
        <v>102779</v>
      </c>
      <c r="E35" s="62">
        <v>1100</v>
      </c>
      <c r="F35" s="62">
        <f t="shared" si="2"/>
        <v>18302.219999999998</v>
      </c>
      <c r="G35" s="62">
        <f t="shared" si="0"/>
        <v>119981.22</v>
      </c>
      <c r="H35" s="69">
        <f t="shared" si="3"/>
        <v>101679</v>
      </c>
      <c r="I35" s="78"/>
      <c r="J35" s="181">
        <v>100779</v>
      </c>
      <c r="K35" s="323">
        <f t="shared" si="1"/>
        <v>2000</v>
      </c>
      <c r="L35" s="323"/>
    </row>
    <row r="36" spans="1:12" ht="13.5" thickBot="1">
      <c r="A36" s="1" t="s">
        <v>127</v>
      </c>
      <c r="B36" s="71" t="s">
        <v>129</v>
      </c>
      <c r="C36" s="3">
        <v>65</v>
      </c>
      <c r="D36" s="324">
        <v>104149</v>
      </c>
      <c r="E36" s="62">
        <v>1100</v>
      </c>
      <c r="F36" s="62">
        <f t="shared" si="2"/>
        <v>18548.82</v>
      </c>
      <c r="G36" s="62">
        <f t="shared" si="0"/>
        <v>121597.82</v>
      </c>
      <c r="H36" s="69">
        <f t="shared" si="3"/>
        <v>103049</v>
      </c>
      <c r="I36" s="78"/>
      <c r="J36" s="324">
        <v>102149</v>
      </c>
      <c r="K36" s="323">
        <f t="shared" si="1"/>
        <v>2000</v>
      </c>
      <c r="L36" s="323"/>
    </row>
    <row r="37" spans="1:12" ht="13.5" thickBot="1">
      <c r="A37" s="1" t="s">
        <v>127</v>
      </c>
      <c r="B37" s="71" t="s">
        <v>130</v>
      </c>
      <c r="C37" s="3">
        <v>55</v>
      </c>
      <c r="D37" s="181">
        <v>104249</v>
      </c>
      <c r="E37" s="62">
        <v>1100</v>
      </c>
      <c r="F37" s="62">
        <f t="shared" si="2"/>
        <v>18566.82</v>
      </c>
      <c r="G37" s="62">
        <f t="shared" si="0"/>
        <v>121715.82</v>
      </c>
      <c r="H37" s="69">
        <f t="shared" si="3"/>
        <v>103149</v>
      </c>
      <c r="I37" s="78"/>
      <c r="J37" s="181">
        <v>102249</v>
      </c>
      <c r="K37" s="323">
        <f t="shared" si="1"/>
        <v>2000</v>
      </c>
      <c r="L37" s="323"/>
    </row>
    <row r="38" spans="1:12" ht="13.5" thickBot="1">
      <c r="A38" s="1" t="s">
        <v>132</v>
      </c>
      <c r="B38" s="134" t="s">
        <v>131</v>
      </c>
      <c r="C38" s="3">
        <v>3</v>
      </c>
      <c r="D38" s="181">
        <v>102019</v>
      </c>
      <c r="E38" s="62">
        <v>1100</v>
      </c>
      <c r="F38" s="62">
        <f t="shared" si="2"/>
        <v>18165.42</v>
      </c>
      <c r="G38" s="62">
        <f t="shared" si="0"/>
        <v>119084.42</v>
      </c>
      <c r="H38" s="69">
        <f t="shared" si="3"/>
        <v>100919</v>
      </c>
      <c r="I38" s="78"/>
      <c r="J38" s="181">
        <v>100019</v>
      </c>
      <c r="K38" s="323">
        <f t="shared" si="1"/>
        <v>2000</v>
      </c>
      <c r="L38" s="323"/>
    </row>
    <row r="39" spans="1:12" ht="13.5" thickBot="1">
      <c r="A39" s="58"/>
      <c r="B39" s="209" t="s">
        <v>161</v>
      </c>
      <c r="C39" s="51"/>
      <c r="D39" s="181">
        <v>103019</v>
      </c>
      <c r="E39" s="63">
        <v>1100</v>
      </c>
      <c r="F39" s="63">
        <f>(D39-E39)*18%</f>
        <v>18345.42</v>
      </c>
      <c r="G39" s="63">
        <f t="shared" si="0"/>
        <v>120264.42</v>
      </c>
      <c r="H39" s="69">
        <f>G39-F39</f>
        <v>101919</v>
      </c>
      <c r="I39" s="78"/>
      <c r="J39" s="181">
        <v>101019</v>
      </c>
      <c r="K39" s="323">
        <f t="shared" si="1"/>
        <v>2000</v>
      </c>
      <c r="L39" s="323"/>
    </row>
    <row r="40" spans="1:12" ht="13.5" thickBot="1">
      <c r="A40" s="2" t="s">
        <v>76</v>
      </c>
      <c r="B40" s="137" t="s">
        <v>162</v>
      </c>
      <c r="C40" s="4" t="s">
        <v>77</v>
      </c>
      <c r="D40" s="181">
        <v>103019</v>
      </c>
      <c r="E40" s="63">
        <v>1100</v>
      </c>
      <c r="F40" s="63">
        <f t="shared" si="2"/>
        <v>18345.42</v>
      </c>
      <c r="G40" s="63">
        <f t="shared" si="0"/>
        <v>120264.42</v>
      </c>
      <c r="H40" s="69">
        <f t="shared" si="3"/>
        <v>101919</v>
      </c>
      <c r="I40" s="78"/>
      <c r="J40" s="181">
        <v>101019</v>
      </c>
      <c r="K40" s="323">
        <f t="shared" si="1"/>
        <v>2000</v>
      </c>
      <c r="L40" s="323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392" t="s">
        <v>17</v>
      </c>
      <c r="B42" s="393"/>
      <c r="C42" s="393"/>
      <c r="D42" s="393"/>
      <c r="E42" s="393"/>
      <c r="F42" s="393"/>
      <c r="G42" s="393"/>
      <c r="H42" s="394"/>
    </row>
    <row r="43" spans="1:8" ht="13.5" thickBot="1">
      <c r="A43" s="392" t="s">
        <v>13</v>
      </c>
      <c r="B43" s="398"/>
      <c r="C43" s="204" t="s">
        <v>7</v>
      </c>
      <c r="D43" s="203" t="s">
        <v>0</v>
      </c>
      <c r="E43" s="54" t="s">
        <v>14</v>
      </c>
      <c r="F43" s="203" t="s">
        <v>133</v>
      </c>
      <c r="G43" s="205" t="s">
        <v>1</v>
      </c>
      <c r="H43" s="55" t="s">
        <v>52</v>
      </c>
    </row>
    <row r="44" spans="1:12" ht="12.75">
      <c r="A44" s="144" t="s">
        <v>6</v>
      </c>
      <c r="B44" s="145" t="s">
        <v>18</v>
      </c>
      <c r="C44" s="107">
        <v>0.9</v>
      </c>
      <c r="D44" s="227">
        <v>101166</v>
      </c>
      <c r="E44" s="146">
        <v>1100</v>
      </c>
      <c r="F44" s="146">
        <f aca="true" t="shared" si="4" ref="F44:F62">(D44-E44)*18%</f>
        <v>18011.88</v>
      </c>
      <c r="G44" s="146">
        <f>D44-E44+F44</f>
        <v>118077.88</v>
      </c>
      <c r="H44" s="202">
        <f aca="true" t="shared" si="5" ref="H44:H62">G44-F44</f>
        <v>100066</v>
      </c>
      <c r="J44" s="227">
        <v>101166</v>
      </c>
      <c r="K44" s="323">
        <f>+D44-J44</f>
        <v>0</v>
      </c>
      <c r="L44" s="264"/>
    </row>
    <row r="45" spans="1:12" ht="12.75">
      <c r="A45" s="74" t="s">
        <v>83</v>
      </c>
      <c r="B45" s="71" t="s">
        <v>82</v>
      </c>
      <c r="C45" s="72">
        <v>1.2</v>
      </c>
      <c r="D45" s="24">
        <v>98732</v>
      </c>
      <c r="E45" s="62">
        <v>1100</v>
      </c>
      <c r="F45" s="62">
        <f t="shared" si="4"/>
        <v>17573.76</v>
      </c>
      <c r="G45" s="62">
        <f aca="true" t="shared" si="6" ref="G45:G62">D45-E45+F45</f>
        <v>115205.76</v>
      </c>
      <c r="H45" s="200">
        <f t="shared" si="5"/>
        <v>97632</v>
      </c>
      <c r="J45" s="24">
        <v>98732</v>
      </c>
      <c r="K45" s="323">
        <f aca="true" t="shared" si="7" ref="K45:K62">+D45-J45</f>
        <v>0</v>
      </c>
      <c r="L45" s="264"/>
    </row>
    <row r="46" spans="1:12" ht="12.75">
      <c r="A46" s="71" t="s">
        <v>5</v>
      </c>
      <c r="B46" s="71" t="s">
        <v>137</v>
      </c>
      <c r="C46" s="72">
        <v>2.7</v>
      </c>
      <c r="D46" s="24">
        <v>94926</v>
      </c>
      <c r="E46" s="62">
        <v>1100</v>
      </c>
      <c r="F46" s="62">
        <f t="shared" si="4"/>
        <v>16888.68</v>
      </c>
      <c r="G46" s="62">
        <f t="shared" si="6"/>
        <v>110714.68</v>
      </c>
      <c r="H46" s="200">
        <f>G46-F46</f>
        <v>93826</v>
      </c>
      <c r="J46" s="24">
        <v>94926</v>
      </c>
      <c r="K46" s="323">
        <f t="shared" si="7"/>
        <v>0</v>
      </c>
      <c r="L46" s="264"/>
    </row>
    <row r="47" spans="1:12" ht="12.75">
      <c r="A47" s="74" t="s">
        <v>5</v>
      </c>
      <c r="B47" s="74" t="s">
        <v>10</v>
      </c>
      <c r="C47" s="72">
        <v>8</v>
      </c>
      <c r="D47" s="24">
        <v>94676</v>
      </c>
      <c r="E47" s="62">
        <v>1100</v>
      </c>
      <c r="F47" s="62">
        <f t="shared" si="4"/>
        <v>16843.68</v>
      </c>
      <c r="G47" s="62">
        <f t="shared" si="6"/>
        <v>110419.68</v>
      </c>
      <c r="H47" s="200">
        <f t="shared" si="5"/>
        <v>93576</v>
      </c>
      <c r="J47" s="24">
        <v>94676</v>
      </c>
      <c r="K47" s="323">
        <f t="shared" si="7"/>
        <v>0</v>
      </c>
      <c r="L47" s="264"/>
    </row>
    <row r="48" spans="1:12" ht="12.75">
      <c r="A48" s="201" t="s">
        <v>5</v>
      </c>
      <c r="B48" s="74" t="s">
        <v>84</v>
      </c>
      <c r="C48" s="72">
        <v>8</v>
      </c>
      <c r="D48" s="62">
        <v>96176</v>
      </c>
      <c r="E48" s="62">
        <v>1100</v>
      </c>
      <c r="F48" s="62">
        <f t="shared" si="4"/>
        <v>17113.68</v>
      </c>
      <c r="G48" s="62">
        <f t="shared" si="6"/>
        <v>112189.68</v>
      </c>
      <c r="H48" s="200">
        <f t="shared" si="5"/>
        <v>95076</v>
      </c>
      <c r="I48" s="78"/>
      <c r="J48" s="62">
        <v>96176</v>
      </c>
      <c r="K48" s="323">
        <f t="shared" si="7"/>
        <v>0</v>
      </c>
      <c r="L48" s="264"/>
    </row>
    <row r="49" spans="1:12" ht="12.75">
      <c r="A49" s="147" t="s">
        <v>19</v>
      </c>
      <c r="B49" s="71" t="s">
        <v>69</v>
      </c>
      <c r="C49" s="72">
        <v>18</v>
      </c>
      <c r="D49" s="24">
        <v>97822</v>
      </c>
      <c r="E49" s="62">
        <v>1100</v>
      </c>
      <c r="F49" s="62">
        <f t="shared" si="4"/>
        <v>17409.96</v>
      </c>
      <c r="G49" s="62">
        <f t="shared" si="6"/>
        <v>114131.95999999999</v>
      </c>
      <c r="H49" s="62">
        <f t="shared" si="5"/>
        <v>96722</v>
      </c>
      <c r="I49" s="279"/>
      <c r="J49" s="24">
        <v>97822</v>
      </c>
      <c r="K49" s="323">
        <f t="shared" si="7"/>
        <v>0</v>
      </c>
      <c r="L49" s="264"/>
    </row>
    <row r="50" spans="1:12" ht="12.75">
      <c r="A50" s="201" t="s">
        <v>8</v>
      </c>
      <c r="B50" s="71" t="s">
        <v>154</v>
      </c>
      <c r="C50" s="72">
        <v>1.2</v>
      </c>
      <c r="D50" s="24">
        <v>97456</v>
      </c>
      <c r="E50" s="62">
        <v>1100</v>
      </c>
      <c r="F50" s="62">
        <f t="shared" si="4"/>
        <v>17344.079999999998</v>
      </c>
      <c r="G50" s="62">
        <f t="shared" si="6"/>
        <v>113700.08</v>
      </c>
      <c r="H50" s="200">
        <f t="shared" si="5"/>
        <v>96356</v>
      </c>
      <c r="J50" s="24">
        <v>97456</v>
      </c>
      <c r="K50" s="323">
        <f t="shared" si="7"/>
        <v>0</v>
      </c>
      <c r="L50" s="264"/>
    </row>
    <row r="51" spans="1:12" ht="12.75">
      <c r="A51" s="201"/>
      <c r="B51" s="71" t="s">
        <v>153</v>
      </c>
      <c r="C51" s="72">
        <v>0.2</v>
      </c>
      <c r="D51" s="24">
        <v>99907</v>
      </c>
      <c r="E51" s="62">
        <v>1100</v>
      </c>
      <c r="F51" s="62">
        <f t="shared" si="4"/>
        <v>17785.26</v>
      </c>
      <c r="G51" s="62">
        <f t="shared" si="6"/>
        <v>116592.26</v>
      </c>
      <c r="H51" s="200">
        <f t="shared" si="5"/>
        <v>98807</v>
      </c>
      <c r="J51" s="24">
        <v>99907</v>
      </c>
      <c r="K51" s="323">
        <f t="shared" si="7"/>
        <v>0</v>
      </c>
      <c r="L51" s="264"/>
    </row>
    <row r="52" spans="1:12" ht="12.75">
      <c r="A52" s="201" t="s">
        <v>54</v>
      </c>
      <c r="B52" s="74" t="s">
        <v>53</v>
      </c>
      <c r="C52" s="72">
        <v>0.35</v>
      </c>
      <c r="D52" s="24">
        <v>99453</v>
      </c>
      <c r="E52" s="62">
        <v>1100</v>
      </c>
      <c r="F52" s="62">
        <f t="shared" si="4"/>
        <v>17703.54</v>
      </c>
      <c r="G52" s="62">
        <f t="shared" si="6"/>
        <v>116056.54000000001</v>
      </c>
      <c r="H52" s="200">
        <f t="shared" si="5"/>
        <v>98353</v>
      </c>
      <c r="J52" s="24">
        <v>99453</v>
      </c>
      <c r="K52" s="323">
        <f t="shared" si="7"/>
        <v>0</v>
      </c>
      <c r="L52" s="264"/>
    </row>
    <row r="53" spans="1:12" ht="12.75">
      <c r="A53" s="201" t="s">
        <v>9</v>
      </c>
      <c r="B53" s="74" t="s">
        <v>90</v>
      </c>
      <c r="C53" s="72">
        <v>0.28</v>
      </c>
      <c r="D53" s="24">
        <v>101766</v>
      </c>
      <c r="E53" s="62">
        <v>1100</v>
      </c>
      <c r="F53" s="62">
        <f t="shared" si="4"/>
        <v>18119.88</v>
      </c>
      <c r="G53" s="62">
        <f t="shared" si="6"/>
        <v>118785.88</v>
      </c>
      <c r="H53" s="200">
        <f t="shared" si="5"/>
        <v>100666</v>
      </c>
      <c r="J53" s="24">
        <v>101766</v>
      </c>
      <c r="K53" s="323">
        <f t="shared" si="7"/>
        <v>0</v>
      </c>
      <c r="L53" s="264"/>
    </row>
    <row r="54" spans="1:12" ht="12.75">
      <c r="A54" s="201" t="s">
        <v>9</v>
      </c>
      <c r="B54" s="74" t="s">
        <v>88</v>
      </c>
      <c r="C54" s="72">
        <v>0.22</v>
      </c>
      <c r="D54" s="24">
        <v>101766</v>
      </c>
      <c r="E54" s="62">
        <v>1100</v>
      </c>
      <c r="F54" s="62">
        <f t="shared" si="4"/>
        <v>18119.88</v>
      </c>
      <c r="G54" s="62">
        <f t="shared" si="6"/>
        <v>118785.88</v>
      </c>
      <c r="H54" s="200">
        <f t="shared" si="5"/>
        <v>100666</v>
      </c>
      <c r="J54" s="24">
        <v>101766</v>
      </c>
      <c r="K54" s="323">
        <f t="shared" si="7"/>
        <v>0</v>
      </c>
      <c r="L54" s="264"/>
    </row>
    <row r="55" spans="1:12" ht="12.75">
      <c r="A55" s="201" t="s">
        <v>28</v>
      </c>
      <c r="B55" s="74" t="s">
        <v>29</v>
      </c>
      <c r="C55" s="72">
        <v>0.43</v>
      </c>
      <c r="D55" s="62">
        <v>106776</v>
      </c>
      <c r="E55" s="62">
        <v>1100</v>
      </c>
      <c r="F55" s="62">
        <f t="shared" si="4"/>
        <v>19021.68</v>
      </c>
      <c r="G55" s="62">
        <f t="shared" si="6"/>
        <v>124697.68</v>
      </c>
      <c r="H55" s="200">
        <f t="shared" si="5"/>
        <v>105676</v>
      </c>
      <c r="I55" s="78"/>
      <c r="J55" s="62">
        <v>107776</v>
      </c>
      <c r="K55" s="323">
        <f t="shared" si="7"/>
        <v>-1000</v>
      </c>
      <c r="L55" s="264"/>
    </row>
    <row r="56" spans="1:12" ht="12.75">
      <c r="A56" s="201" t="s">
        <v>28</v>
      </c>
      <c r="B56" s="74" t="s">
        <v>72</v>
      </c>
      <c r="C56" s="72">
        <v>0.22</v>
      </c>
      <c r="D56" s="62">
        <v>108226</v>
      </c>
      <c r="E56" s="62">
        <v>1100</v>
      </c>
      <c r="F56" s="62">
        <f t="shared" si="4"/>
        <v>19282.68</v>
      </c>
      <c r="G56" s="62">
        <f t="shared" si="6"/>
        <v>126408.68</v>
      </c>
      <c r="H56" s="200">
        <f t="shared" si="5"/>
        <v>107126</v>
      </c>
      <c r="I56" s="78"/>
      <c r="J56" s="62">
        <v>108226</v>
      </c>
      <c r="K56" s="323">
        <f t="shared" si="7"/>
        <v>0</v>
      </c>
      <c r="L56" s="264"/>
    </row>
    <row r="57" spans="1:12" ht="12.75">
      <c r="A57" s="147" t="s">
        <v>28</v>
      </c>
      <c r="B57" s="71" t="s">
        <v>71</v>
      </c>
      <c r="C57" s="72"/>
      <c r="D57" s="62">
        <v>105046</v>
      </c>
      <c r="E57" s="62">
        <v>1100</v>
      </c>
      <c r="F57" s="62">
        <f t="shared" si="4"/>
        <v>18710.28</v>
      </c>
      <c r="G57" s="62">
        <f t="shared" si="6"/>
        <v>122656.28</v>
      </c>
      <c r="H57" s="200">
        <f t="shared" si="5"/>
        <v>103946</v>
      </c>
      <c r="I57" s="78"/>
      <c r="J57" s="62">
        <v>105046</v>
      </c>
      <c r="K57" s="323">
        <f t="shared" si="7"/>
        <v>0</v>
      </c>
      <c r="L57" s="264"/>
    </row>
    <row r="58" spans="1:12" s="78" customFormat="1" ht="12.75">
      <c r="A58" s="147" t="s">
        <v>28</v>
      </c>
      <c r="B58" s="71" t="s">
        <v>87</v>
      </c>
      <c r="C58" s="72"/>
      <c r="D58" s="62">
        <v>106516</v>
      </c>
      <c r="E58" s="62">
        <v>1100</v>
      </c>
      <c r="F58" s="62">
        <f t="shared" si="4"/>
        <v>18974.88</v>
      </c>
      <c r="G58" s="62">
        <f t="shared" si="6"/>
        <v>124390.88</v>
      </c>
      <c r="H58" s="200">
        <f t="shared" si="5"/>
        <v>105416</v>
      </c>
      <c r="J58" s="62">
        <v>106516</v>
      </c>
      <c r="K58" s="323">
        <f t="shared" si="7"/>
        <v>0</v>
      </c>
      <c r="L58" s="264"/>
    </row>
    <row r="59" spans="1:12" s="184" customFormat="1" ht="12.75">
      <c r="A59" s="321" t="s">
        <v>2</v>
      </c>
      <c r="B59" s="226" t="s">
        <v>3</v>
      </c>
      <c r="C59" s="180" t="s">
        <v>22</v>
      </c>
      <c r="D59" s="181">
        <v>93609</v>
      </c>
      <c r="E59" s="181">
        <v>0</v>
      </c>
      <c r="F59" s="181">
        <f t="shared" si="4"/>
        <v>16849.62</v>
      </c>
      <c r="G59" s="181">
        <f t="shared" si="6"/>
        <v>110458.62</v>
      </c>
      <c r="H59" s="286">
        <f t="shared" si="5"/>
        <v>93609</v>
      </c>
      <c r="J59" s="181">
        <v>93609</v>
      </c>
      <c r="K59" s="323">
        <f t="shared" si="7"/>
        <v>0</v>
      </c>
      <c r="L59" s="264"/>
    </row>
    <row r="60" spans="1:12" ht="12.75">
      <c r="A60" s="201" t="s">
        <v>2</v>
      </c>
      <c r="B60" s="74" t="s">
        <v>4</v>
      </c>
      <c r="C60" s="72" t="s">
        <v>22</v>
      </c>
      <c r="D60" s="24">
        <v>88565</v>
      </c>
      <c r="E60" s="62">
        <v>0</v>
      </c>
      <c r="F60" s="62">
        <f t="shared" si="4"/>
        <v>15941.699999999999</v>
      </c>
      <c r="G60" s="62">
        <f t="shared" si="6"/>
        <v>104506.7</v>
      </c>
      <c r="H60" s="200">
        <f t="shared" si="5"/>
        <v>88565</v>
      </c>
      <c r="J60" s="24">
        <v>88565</v>
      </c>
      <c r="K60" s="323">
        <f t="shared" si="7"/>
        <v>0</v>
      </c>
      <c r="L60" s="264"/>
    </row>
    <row r="61" spans="1:12" ht="12.75">
      <c r="A61" s="147" t="s">
        <v>2</v>
      </c>
      <c r="B61" s="71" t="s">
        <v>12</v>
      </c>
      <c r="C61" s="72" t="s">
        <v>22</v>
      </c>
      <c r="D61" s="24">
        <v>89899</v>
      </c>
      <c r="E61" s="62">
        <v>0</v>
      </c>
      <c r="F61" s="62">
        <f t="shared" si="4"/>
        <v>16181.82</v>
      </c>
      <c r="G61" s="62">
        <f t="shared" si="6"/>
        <v>106080.82</v>
      </c>
      <c r="H61" s="200">
        <f t="shared" si="5"/>
        <v>89899</v>
      </c>
      <c r="J61" s="24">
        <v>89899</v>
      </c>
      <c r="K61" s="323">
        <f t="shared" si="7"/>
        <v>0</v>
      </c>
      <c r="L61" s="264"/>
    </row>
    <row r="62" spans="1:12" ht="12.75">
      <c r="A62" s="201" t="s">
        <v>2</v>
      </c>
      <c r="B62" s="74" t="s">
        <v>23</v>
      </c>
      <c r="C62" s="72" t="s">
        <v>22</v>
      </c>
      <c r="D62" s="24">
        <v>94209</v>
      </c>
      <c r="E62" s="62">
        <v>0</v>
      </c>
      <c r="F62" s="62">
        <f t="shared" si="4"/>
        <v>16957.62</v>
      </c>
      <c r="G62" s="62">
        <f t="shared" si="6"/>
        <v>111166.62</v>
      </c>
      <c r="H62" s="200">
        <f t="shared" si="5"/>
        <v>94209</v>
      </c>
      <c r="J62" s="24">
        <v>94209</v>
      </c>
      <c r="K62" s="323">
        <f t="shared" si="7"/>
        <v>0</v>
      </c>
      <c r="L62" s="264"/>
    </row>
    <row r="63" spans="1:10" ht="15" customHeight="1" thickBot="1">
      <c r="A63" s="78"/>
      <c r="B63" s="79"/>
      <c r="C63" s="78"/>
      <c r="D63" s="240" t="s">
        <v>143</v>
      </c>
      <c r="E63" s="80"/>
      <c r="F63" s="80"/>
      <c r="G63" s="80"/>
      <c r="H63" s="78"/>
      <c r="J63" s="99"/>
    </row>
    <row r="64" spans="1:10" ht="13.5" thickBot="1">
      <c r="A64" s="399" t="s">
        <v>20</v>
      </c>
      <c r="B64" s="400"/>
      <c r="C64" s="400"/>
      <c r="D64" s="400"/>
      <c r="E64" s="400"/>
      <c r="F64" s="400"/>
      <c r="G64" s="400"/>
      <c r="H64" s="401"/>
      <c r="J64" s="99"/>
    </row>
    <row r="65" spans="1:10" ht="13.5" thickBot="1">
      <c r="A65" s="402" t="s">
        <v>13</v>
      </c>
      <c r="B65" s="403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  <c r="J65" s="99"/>
    </row>
    <row r="66" spans="1:12" s="184" customFormat="1" ht="13.5" thickBot="1">
      <c r="A66" s="268" t="s">
        <v>25</v>
      </c>
      <c r="B66" s="269" t="s">
        <v>63</v>
      </c>
      <c r="C66" s="232">
        <v>0.92</v>
      </c>
      <c r="D66" s="270">
        <v>97926</v>
      </c>
      <c r="E66" s="182">
        <v>1100</v>
      </c>
      <c r="F66" s="192">
        <f aca="true" t="shared" si="8" ref="F66:F75">(D66-E66)*18%</f>
        <v>17428.68</v>
      </c>
      <c r="G66" s="192">
        <f aca="true" t="shared" si="9" ref="G66:G75">D66-E66+F66</f>
        <v>114254.68</v>
      </c>
      <c r="H66" s="183">
        <f aca="true" t="shared" si="10" ref="H66:H75">G66-F66</f>
        <v>96826</v>
      </c>
      <c r="J66" s="270">
        <v>96426</v>
      </c>
      <c r="K66" s="347">
        <f>+D66-J66</f>
        <v>1500</v>
      </c>
      <c r="L66" s="265"/>
    </row>
    <row r="67" spans="1:12" s="184" customFormat="1" ht="13.5" thickBot="1">
      <c r="A67" s="271" t="s">
        <v>138</v>
      </c>
      <c r="B67" s="272" t="s">
        <v>136</v>
      </c>
      <c r="C67" s="180">
        <v>1.1</v>
      </c>
      <c r="D67" s="273">
        <v>97026</v>
      </c>
      <c r="E67" s="181">
        <v>1100</v>
      </c>
      <c r="F67" s="192">
        <f t="shared" si="8"/>
        <v>17266.68</v>
      </c>
      <c r="G67" s="192">
        <f t="shared" si="9"/>
        <v>113192.68</v>
      </c>
      <c r="H67" s="183">
        <f>G67-F67</f>
        <v>95926</v>
      </c>
      <c r="J67" s="273">
        <v>95526</v>
      </c>
      <c r="K67" s="347">
        <f aca="true" t="shared" si="11" ref="K67:K75">+D67-J67</f>
        <v>1500</v>
      </c>
      <c r="L67" s="265"/>
    </row>
    <row r="68" spans="1:12" s="184" customFormat="1" ht="13.5" thickBot="1">
      <c r="A68" s="271" t="s">
        <v>25</v>
      </c>
      <c r="B68" s="272" t="s">
        <v>93</v>
      </c>
      <c r="C68" s="180">
        <v>2</v>
      </c>
      <c r="D68" s="273">
        <v>97926</v>
      </c>
      <c r="E68" s="181">
        <v>1100</v>
      </c>
      <c r="F68" s="192">
        <f t="shared" si="8"/>
        <v>17428.68</v>
      </c>
      <c r="G68" s="192">
        <f t="shared" si="9"/>
        <v>114254.68</v>
      </c>
      <c r="H68" s="183">
        <f t="shared" si="10"/>
        <v>96826</v>
      </c>
      <c r="J68" s="273">
        <v>96426</v>
      </c>
      <c r="K68" s="347">
        <f t="shared" si="11"/>
        <v>1500</v>
      </c>
      <c r="L68" s="265"/>
    </row>
    <row r="69" spans="1:12" s="184" customFormat="1" ht="13.5" thickBot="1">
      <c r="A69" s="271" t="s">
        <v>25</v>
      </c>
      <c r="B69" s="272" t="s">
        <v>135</v>
      </c>
      <c r="C69" s="180">
        <v>3</v>
      </c>
      <c r="D69" s="273">
        <v>97826</v>
      </c>
      <c r="E69" s="181">
        <v>1100</v>
      </c>
      <c r="F69" s="192">
        <f t="shared" si="8"/>
        <v>17410.68</v>
      </c>
      <c r="G69" s="192">
        <f t="shared" si="9"/>
        <v>114136.68</v>
      </c>
      <c r="H69" s="183">
        <f t="shared" si="10"/>
        <v>96726</v>
      </c>
      <c r="J69" s="273">
        <v>96326</v>
      </c>
      <c r="K69" s="347">
        <f t="shared" si="11"/>
        <v>1500</v>
      </c>
      <c r="L69" s="265"/>
    </row>
    <row r="70" spans="1:12" s="184" customFormat="1" ht="13.5" thickBot="1">
      <c r="A70" s="271" t="s">
        <v>57</v>
      </c>
      <c r="B70" s="272" t="s">
        <v>11</v>
      </c>
      <c r="C70" s="180">
        <v>4.2</v>
      </c>
      <c r="D70" s="273">
        <v>108902</v>
      </c>
      <c r="E70" s="181">
        <v>1100</v>
      </c>
      <c r="F70" s="192">
        <f t="shared" si="8"/>
        <v>19404.36</v>
      </c>
      <c r="G70" s="192">
        <f t="shared" si="9"/>
        <v>127206.36</v>
      </c>
      <c r="H70" s="183">
        <f t="shared" si="10"/>
        <v>107802</v>
      </c>
      <c r="J70" s="273">
        <v>107402</v>
      </c>
      <c r="K70" s="347">
        <f t="shared" si="11"/>
        <v>1500</v>
      </c>
      <c r="L70" s="265"/>
    </row>
    <row r="71" spans="1:12" s="184" customFormat="1" ht="13.5" thickBot="1">
      <c r="A71" s="271" t="s">
        <v>31</v>
      </c>
      <c r="B71" s="272" t="s">
        <v>30</v>
      </c>
      <c r="C71" s="180">
        <v>6.5</v>
      </c>
      <c r="D71" s="273">
        <v>107596</v>
      </c>
      <c r="E71" s="181">
        <v>1100</v>
      </c>
      <c r="F71" s="192">
        <f t="shared" si="8"/>
        <v>19169.28</v>
      </c>
      <c r="G71" s="192">
        <f t="shared" si="9"/>
        <v>125665.28</v>
      </c>
      <c r="H71" s="183">
        <f t="shared" si="10"/>
        <v>106496</v>
      </c>
      <c r="J71" s="273">
        <v>106096</v>
      </c>
      <c r="K71" s="347">
        <f t="shared" si="11"/>
        <v>1500</v>
      </c>
      <c r="L71" s="265"/>
    </row>
    <row r="72" spans="1:12" s="184" customFormat="1" ht="13.5" thickBot="1">
      <c r="A72" s="271" t="s">
        <v>56</v>
      </c>
      <c r="B72" s="272" t="s">
        <v>55</v>
      </c>
      <c r="C72" s="180">
        <v>50</v>
      </c>
      <c r="D72" s="273">
        <v>109666</v>
      </c>
      <c r="E72" s="181">
        <v>1100</v>
      </c>
      <c r="F72" s="192">
        <f t="shared" si="8"/>
        <v>19541.88</v>
      </c>
      <c r="G72" s="192">
        <f t="shared" si="9"/>
        <v>128107.88</v>
      </c>
      <c r="H72" s="183">
        <f t="shared" si="10"/>
        <v>108566</v>
      </c>
      <c r="J72" s="273">
        <v>108166</v>
      </c>
      <c r="K72" s="347">
        <f t="shared" si="11"/>
        <v>1500</v>
      </c>
      <c r="L72" s="265"/>
    </row>
    <row r="73" spans="1:12" s="184" customFormat="1" ht="13.5" thickBot="1">
      <c r="A73" s="271" t="s">
        <v>2</v>
      </c>
      <c r="B73" s="272" t="s">
        <v>24</v>
      </c>
      <c r="C73" s="180" t="s">
        <v>22</v>
      </c>
      <c r="D73" s="273">
        <v>101345</v>
      </c>
      <c r="E73" s="181">
        <v>0</v>
      </c>
      <c r="F73" s="192">
        <f t="shared" si="8"/>
        <v>18242.1</v>
      </c>
      <c r="G73" s="192">
        <f t="shared" si="9"/>
        <v>119587.1</v>
      </c>
      <c r="H73" s="183">
        <f t="shared" si="10"/>
        <v>101345</v>
      </c>
      <c r="J73" s="273">
        <v>99845</v>
      </c>
      <c r="K73" s="347">
        <f t="shared" si="11"/>
        <v>1500</v>
      </c>
      <c r="L73" s="265"/>
    </row>
    <row r="74" spans="1:12" s="184" customFormat="1" ht="13.5" thickBot="1">
      <c r="A74" s="271" t="s">
        <v>2</v>
      </c>
      <c r="B74" s="272" t="s">
        <v>26</v>
      </c>
      <c r="C74" s="180" t="s">
        <v>22</v>
      </c>
      <c r="D74" s="273">
        <v>100039</v>
      </c>
      <c r="E74" s="181">
        <v>0</v>
      </c>
      <c r="F74" s="192">
        <f t="shared" si="8"/>
        <v>18007.02</v>
      </c>
      <c r="G74" s="192">
        <f t="shared" si="9"/>
        <v>118046.02</v>
      </c>
      <c r="H74" s="183">
        <f t="shared" si="10"/>
        <v>100039</v>
      </c>
      <c r="J74" s="273">
        <v>98539</v>
      </c>
      <c r="K74" s="347">
        <f t="shared" si="11"/>
        <v>1500</v>
      </c>
      <c r="L74" s="265"/>
    </row>
    <row r="75" spans="1:12" s="184" customFormat="1" ht="13.5" thickBot="1">
      <c r="A75" s="271" t="s">
        <v>2</v>
      </c>
      <c r="B75" s="272" t="s">
        <v>27</v>
      </c>
      <c r="C75" s="180" t="s">
        <v>22</v>
      </c>
      <c r="D75" s="273">
        <v>90369</v>
      </c>
      <c r="E75" s="181">
        <v>0</v>
      </c>
      <c r="F75" s="192">
        <f t="shared" si="8"/>
        <v>16266.42</v>
      </c>
      <c r="G75" s="192">
        <f t="shared" si="9"/>
        <v>106635.42</v>
      </c>
      <c r="H75" s="183">
        <f t="shared" si="10"/>
        <v>90369</v>
      </c>
      <c r="J75" s="273">
        <v>88869</v>
      </c>
      <c r="K75" s="347">
        <f t="shared" si="11"/>
        <v>1500</v>
      </c>
      <c r="L75" s="265"/>
    </row>
    <row r="76" spans="1:9" ht="13.5" thickBot="1">
      <c r="A76" s="43"/>
      <c r="B76" s="90"/>
      <c r="C76" s="90"/>
      <c r="D76" s="90"/>
      <c r="E76" s="90"/>
      <c r="F76" s="90"/>
      <c r="G76" s="90"/>
      <c r="H76" s="91"/>
      <c r="I76" s="78"/>
    </row>
    <row r="77" spans="1:9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  <c r="I77" s="92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95"/>
      <c r="B81" s="39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57">
      <selection activeCell="L22" sqref="L22"/>
    </sheetView>
  </sheetViews>
  <sheetFormatPr defaultColWidth="9.140625" defaultRowHeight="12.75"/>
  <cols>
    <col min="1" max="1" width="20.140625" style="189" customWidth="1"/>
    <col min="2" max="2" width="24.8515625" style="189" bestFit="1" customWidth="1"/>
    <col min="3" max="3" width="6.28125" style="189" bestFit="1" customWidth="1"/>
    <col min="4" max="4" width="13.7109375" style="189" bestFit="1" customWidth="1"/>
    <col min="5" max="5" width="7.57421875" style="189" bestFit="1" customWidth="1"/>
    <col min="6" max="6" width="10.140625" style="189" bestFit="1" customWidth="1"/>
    <col min="7" max="7" width="9.57421875" style="189" bestFit="1" customWidth="1"/>
    <col min="8" max="8" width="13.140625" style="189" bestFit="1" customWidth="1"/>
    <col min="9" max="9" width="9.140625" style="189" customWidth="1"/>
    <col min="10" max="10" width="9.57421875" style="189" bestFit="1" customWidth="1"/>
    <col min="11" max="11" width="9.140625" style="189" customWidth="1"/>
    <col min="12" max="12" width="9.57421875" style="189" bestFit="1" customWidth="1"/>
    <col min="13" max="16384" width="9.140625" style="189" customWidth="1"/>
  </cols>
  <sheetData>
    <row r="1" spans="1:8" ht="13.5" thickBot="1">
      <c r="A1" s="337"/>
      <c r="B1" s="338"/>
      <c r="C1" s="338"/>
      <c r="D1" s="338"/>
      <c r="E1" s="338"/>
      <c r="F1" s="338"/>
      <c r="G1" s="338"/>
      <c r="H1" s="339"/>
    </row>
    <row r="2" spans="1:8" ht="23.25">
      <c r="A2" s="407" t="s">
        <v>67</v>
      </c>
      <c r="B2" s="408"/>
      <c r="C2" s="408"/>
      <c r="D2" s="408"/>
      <c r="E2" s="408"/>
      <c r="F2" s="408"/>
      <c r="G2" s="408"/>
      <c r="H2" s="340"/>
    </row>
    <row r="3" spans="1:8" ht="16.5">
      <c r="A3" s="409" t="s">
        <v>68</v>
      </c>
      <c r="B3" s="410"/>
      <c r="C3" s="410"/>
      <c r="D3" s="410"/>
      <c r="E3" s="410"/>
      <c r="F3" s="410"/>
      <c r="G3" s="410"/>
      <c r="H3" s="340"/>
    </row>
    <row r="4" spans="1:8" ht="15">
      <c r="A4" s="411" t="s">
        <v>182</v>
      </c>
      <c r="B4" s="351"/>
      <c r="C4" s="351"/>
      <c r="D4" s="351"/>
      <c r="E4" s="351"/>
      <c r="F4" s="351"/>
      <c r="G4" s="351"/>
      <c r="H4" s="340"/>
    </row>
    <row r="5" spans="1:8" ht="15">
      <c r="A5" s="411" t="s">
        <v>183</v>
      </c>
      <c r="B5" s="351"/>
      <c r="C5" s="351"/>
      <c r="D5" s="351"/>
      <c r="E5" s="351"/>
      <c r="F5" s="351"/>
      <c r="G5" s="351"/>
      <c r="H5" s="340"/>
    </row>
    <row r="6" spans="1:8" ht="15">
      <c r="A6" s="412" t="s">
        <v>66</v>
      </c>
      <c r="B6" s="413"/>
      <c r="C6" s="413"/>
      <c r="D6" s="413"/>
      <c r="E6" s="413"/>
      <c r="F6" s="413"/>
      <c r="G6" s="413"/>
      <c r="H6" s="340"/>
    </row>
    <row r="7" spans="1:8" ht="18.75" thickBot="1">
      <c r="A7" s="414" t="s">
        <v>155</v>
      </c>
      <c r="B7" s="415"/>
      <c r="C7" s="415"/>
      <c r="D7" s="415"/>
      <c r="E7" s="415"/>
      <c r="F7" s="415"/>
      <c r="G7" s="415"/>
      <c r="H7" s="416"/>
    </row>
    <row r="8" spans="1:8" ht="18.75" thickBot="1">
      <c r="A8" s="341"/>
      <c r="B8" s="342"/>
      <c r="C8" s="342"/>
      <c r="D8" s="342"/>
      <c r="E8" s="342"/>
      <c r="F8" s="342"/>
      <c r="G8" s="342"/>
      <c r="H8" s="343"/>
    </row>
    <row r="9" spans="1:8" ht="15.75" thickBot="1">
      <c r="A9" s="404" t="s">
        <v>189</v>
      </c>
      <c r="B9" s="405"/>
      <c r="C9" s="405"/>
      <c r="D9" s="405"/>
      <c r="E9" s="405"/>
      <c r="F9" s="405"/>
      <c r="G9" s="405"/>
      <c r="H9" s="406"/>
    </row>
    <row r="10" spans="1:8" ht="16.5" thickBot="1">
      <c r="A10" s="417" t="s">
        <v>21</v>
      </c>
      <c r="B10" s="418"/>
      <c r="C10" s="418"/>
      <c r="D10" s="418"/>
      <c r="E10" s="418"/>
      <c r="F10" s="418"/>
      <c r="G10" s="418"/>
      <c r="H10" s="419"/>
    </row>
    <row r="11" spans="1:9" ht="13.5" thickBot="1">
      <c r="A11" s="420" t="s">
        <v>13</v>
      </c>
      <c r="B11" s="421"/>
      <c r="C11" s="280" t="s">
        <v>7</v>
      </c>
      <c r="D11" s="281" t="s">
        <v>0</v>
      </c>
      <c r="E11" s="281" t="s">
        <v>108</v>
      </c>
      <c r="F11" s="282" t="s">
        <v>134</v>
      </c>
      <c r="G11" s="283" t="s">
        <v>1</v>
      </c>
      <c r="H11" s="284" t="s">
        <v>52</v>
      </c>
      <c r="I11" s="285"/>
    </row>
    <row r="12" spans="1:12" ht="13.5" thickBot="1">
      <c r="A12" s="185" t="s">
        <v>122</v>
      </c>
      <c r="B12" s="231" t="s">
        <v>156</v>
      </c>
      <c r="C12" s="186">
        <v>11</v>
      </c>
      <c r="D12" s="187">
        <v>97971</v>
      </c>
      <c r="E12" s="188">
        <v>1100</v>
      </c>
      <c r="F12" s="187">
        <f>(D12-E12)*18%</f>
        <v>17436.78</v>
      </c>
      <c r="G12" s="188">
        <f aca="true" t="shared" si="0" ref="G12:G41">D12-E12+F12</f>
        <v>114307.78</v>
      </c>
      <c r="H12" s="188">
        <f aca="true" t="shared" si="1" ref="H12:H41">G12-F12</f>
        <v>96871</v>
      </c>
      <c r="I12" s="285"/>
      <c r="J12" s="187">
        <v>95971</v>
      </c>
      <c r="K12" s="266">
        <f>+D12-J12</f>
        <v>2000</v>
      </c>
      <c r="L12" s="323"/>
    </row>
    <row r="13" spans="1:12" ht="12.75">
      <c r="A13" s="276" t="s">
        <v>122</v>
      </c>
      <c r="B13" s="277" t="s">
        <v>168</v>
      </c>
      <c r="C13" s="186">
        <v>20</v>
      </c>
      <c r="D13" s="187">
        <v>98471</v>
      </c>
      <c r="E13" s="211">
        <v>1100</v>
      </c>
      <c r="F13" s="211">
        <f>(D13-E13)*18%</f>
        <v>17526.78</v>
      </c>
      <c r="G13" s="182">
        <f>D13-E13+F13</f>
        <v>114897.78</v>
      </c>
      <c r="H13" s="183">
        <f>G13-F13</f>
        <v>97371</v>
      </c>
      <c r="I13" s="285"/>
      <c r="J13" s="187">
        <v>96471</v>
      </c>
      <c r="K13" s="266">
        <f aca="true" t="shared" si="2" ref="K13:K41">+D13-J13</f>
        <v>2000</v>
      </c>
      <c r="L13" s="323"/>
    </row>
    <row r="14" spans="1:12" ht="12.75">
      <c r="A14" s="190" t="s">
        <v>122</v>
      </c>
      <c r="B14" s="179" t="s">
        <v>157</v>
      </c>
      <c r="C14" s="180" t="s">
        <v>78</v>
      </c>
      <c r="D14" s="181">
        <v>97171</v>
      </c>
      <c r="E14" s="191">
        <v>1100</v>
      </c>
      <c r="F14" s="181">
        <f aca="true" t="shared" si="3" ref="F14:F41">(D14-E14)*18%</f>
        <v>17292.78</v>
      </c>
      <c r="G14" s="191">
        <f t="shared" si="0"/>
        <v>113363.78</v>
      </c>
      <c r="H14" s="188">
        <f t="shared" si="1"/>
        <v>96071</v>
      </c>
      <c r="I14" s="285"/>
      <c r="J14" s="181">
        <v>95171</v>
      </c>
      <c r="K14" s="266">
        <f t="shared" si="2"/>
        <v>2000</v>
      </c>
      <c r="L14" s="323"/>
    </row>
    <row r="15" spans="1:12" ht="12.75">
      <c r="A15" s="190" t="s">
        <v>122</v>
      </c>
      <c r="B15" s="179" t="s">
        <v>158</v>
      </c>
      <c r="C15" s="180">
        <v>6</v>
      </c>
      <c r="D15" s="324">
        <v>97271</v>
      </c>
      <c r="E15" s="191">
        <v>1100</v>
      </c>
      <c r="F15" s="181">
        <f t="shared" si="3"/>
        <v>17310.78</v>
      </c>
      <c r="G15" s="191">
        <f t="shared" si="0"/>
        <v>113481.78</v>
      </c>
      <c r="H15" s="191">
        <f t="shared" si="1"/>
        <v>96171</v>
      </c>
      <c r="I15" s="285"/>
      <c r="J15" s="324">
        <v>95271</v>
      </c>
      <c r="K15" s="266">
        <f t="shared" si="2"/>
        <v>2000</v>
      </c>
      <c r="L15" s="323"/>
    </row>
    <row r="16" spans="1:12" ht="12.75">
      <c r="A16" s="190" t="s">
        <v>122</v>
      </c>
      <c r="B16" s="179" t="s">
        <v>16</v>
      </c>
      <c r="C16" s="180">
        <v>3</v>
      </c>
      <c r="D16" s="181">
        <v>97471</v>
      </c>
      <c r="E16" s="191">
        <v>1100</v>
      </c>
      <c r="F16" s="181">
        <f t="shared" si="3"/>
        <v>17346.78</v>
      </c>
      <c r="G16" s="191">
        <f t="shared" si="0"/>
        <v>113717.78</v>
      </c>
      <c r="H16" s="191">
        <f t="shared" si="1"/>
        <v>96371</v>
      </c>
      <c r="I16" s="285"/>
      <c r="J16" s="181">
        <v>95471</v>
      </c>
      <c r="K16" s="266">
        <f t="shared" si="2"/>
        <v>2000</v>
      </c>
      <c r="L16" s="323"/>
    </row>
    <row r="17" spans="1:12" ht="12.75">
      <c r="A17" s="190" t="s">
        <v>122</v>
      </c>
      <c r="B17" s="179" t="s">
        <v>173</v>
      </c>
      <c r="C17" s="180">
        <v>60</v>
      </c>
      <c r="D17" s="181">
        <v>99471</v>
      </c>
      <c r="E17" s="191">
        <v>1100</v>
      </c>
      <c r="F17" s="191">
        <f t="shared" si="3"/>
        <v>17706.78</v>
      </c>
      <c r="G17" s="181">
        <f t="shared" si="0"/>
        <v>116077.78</v>
      </c>
      <c r="H17" s="286">
        <f t="shared" si="1"/>
        <v>98371</v>
      </c>
      <c r="I17" s="285"/>
      <c r="J17" s="181">
        <v>97471</v>
      </c>
      <c r="K17" s="266">
        <f t="shared" si="2"/>
        <v>2000</v>
      </c>
      <c r="L17" s="323"/>
    </row>
    <row r="18" spans="1:12" ht="12.75">
      <c r="A18" s="190" t="s">
        <v>122</v>
      </c>
      <c r="B18" s="179" t="s">
        <v>177</v>
      </c>
      <c r="C18" s="180">
        <v>7</v>
      </c>
      <c r="D18" s="181">
        <v>99671</v>
      </c>
      <c r="E18" s="191">
        <v>1100</v>
      </c>
      <c r="F18" s="191">
        <f>(D18-E18)*18%</f>
        <v>17742.78</v>
      </c>
      <c r="G18" s="181">
        <f>D18-E18+F18</f>
        <v>116313.78</v>
      </c>
      <c r="H18" s="181">
        <f>G18-F18</f>
        <v>98571</v>
      </c>
      <c r="I18" s="285"/>
      <c r="J18" s="181">
        <v>97671</v>
      </c>
      <c r="K18" s="266">
        <f t="shared" si="2"/>
        <v>2000</v>
      </c>
      <c r="L18" s="323"/>
    </row>
    <row r="19" spans="1:12" ht="12.75">
      <c r="A19" s="190" t="s">
        <v>6</v>
      </c>
      <c r="B19" s="179" t="s">
        <v>159</v>
      </c>
      <c r="C19" s="180">
        <v>3</v>
      </c>
      <c r="D19" s="181">
        <v>98271</v>
      </c>
      <c r="E19" s="191">
        <v>1100</v>
      </c>
      <c r="F19" s="181">
        <f t="shared" si="3"/>
        <v>17490.78</v>
      </c>
      <c r="G19" s="191">
        <f t="shared" si="0"/>
        <v>114661.78</v>
      </c>
      <c r="H19" s="191">
        <f t="shared" si="1"/>
        <v>97171</v>
      </c>
      <c r="I19" s="285"/>
      <c r="J19" s="181">
        <v>96271</v>
      </c>
      <c r="K19" s="266">
        <f t="shared" si="2"/>
        <v>2000</v>
      </c>
      <c r="L19" s="323"/>
    </row>
    <row r="20" spans="1:12" ht="12.75">
      <c r="A20" s="190" t="s">
        <v>15</v>
      </c>
      <c r="B20" s="179" t="s">
        <v>160</v>
      </c>
      <c r="C20" s="180">
        <v>11</v>
      </c>
      <c r="D20" s="181">
        <v>99121</v>
      </c>
      <c r="E20" s="191">
        <v>1100</v>
      </c>
      <c r="F20" s="181">
        <f t="shared" si="3"/>
        <v>17643.78</v>
      </c>
      <c r="G20" s="191">
        <f t="shared" si="0"/>
        <v>115664.78</v>
      </c>
      <c r="H20" s="191">
        <f t="shared" si="1"/>
        <v>98021</v>
      </c>
      <c r="I20" s="285"/>
      <c r="J20" s="181">
        <v>97121</v>
      </c>
      <c r="K20" s="266">
        <f t="shared" si="2"/>
        <v>2000</v>
      </c>
      <c r="L20" s="323"/>
    </row>
    <row r="21" spans="1:12" ht="12.75">
      <c r="A21" s="190" t="s">
        <v>123</v>
      </c>
      <c r="B21" s="179" t="s">
        <v>62</v>
      </c>
      <c r="C21" s="180">
        <v>12</v>
      </c>
      <c r="D21" s="181">
        <v>106831</v>
      </c>
      <c r="E21" s="191">
        <v>1100</v>
      </c>
      <c r="F21" s="181">
        <f t="shared" si="3"/>
        <v>19031.579999999998</v>
      </c>
      <c r="G21" s="191">
        <f t="shared" si="0"/>
        <v>124762.58</v>
      </c>
      <c r="H21" s="191">
        <f t="shared" si="1"/>
        <v>105731</v>
      </c>
      <c r="J21" s="181">
        <v>104831</v>
      </c>
      <c r="K21" s="266">
        <f t="shared" si="2"/>
        <v>2000</v>
      </c>
      <c r="L21" s="323"/>
    </row>
    <row r="22" spans="1:12" s="290" customFormat="1" ht="12.75">
      <c r="A22" s="287" t="s">
        <v>123</v>
      </c>
      <c r="B22" s="179" t="s">
        <v>73</v>
      </c>
      <c r="C22" s="288"/>
      <c r="D22" s="181">
        <v>107701</v>
      </c>
      <c r="E22" s="193">
        <v>1100</v>
      </c>
      <c r="F22" s="193">
        <f t="shared" si="3"/>
        <v>19188.18</v>
      </c>
      <c r="G22" s="193">
        <f t="shared" si="0"/>
        <v>125789.18</v>
      </c>
      <c r="H22" s="289">
        <f t="shared" si="1"/>
        <v>106601</v>
      </c>
      <c r="J22" s="181">
        <v>105701</v>
      </c>
      <c r="K22" s="266">
        <f t="shared" si="2"/>
        <v>2000</v>
      </c>
      <c r="L22" s="323"/>
    </row>
    <row r="23" spans="1:12" ht="12.75">
      <c r="A23" s="190" t="s">
        <v>80</v>
      </c>
      <c r="B23" s="179" t="s">
        <v>75</v>
      </c>
      <c r="C23" s="180">
        <v>12</v>
      </c>
      <c r="D23" s="193">
        <v>106031</v>
      </c>
      <c r="E23" s="191">
        <v>1100</v>
      </c>
      <c r="F23" s="181">
        <f t="shared" si="3"/>
        <v>18887.579999999998</v>
      </c>
      <c r="G23" s="191">
        <f t="shared" si="0"/>
        <v>123818.58</v>
      </c>
      <c r="H23" s="188">
        <f t="shared" si="1"/>
        <v>104931</v>
      </c>
      <c r="J23" s="193">
        <v>104031</v>
      </c>
      <c r="K23" s="266">
        <f t="shared" si="2"/>
        <v>2000</v>
      </c>
      <c r="L23" s="323"/>
    </row>
    <row r="24" spans="1:12" ht="12.75">
      <c r="A24" s="190" t="s">
        <v>123</v>
      </c>
      <c r="B24" s="179" t="s">
        <v>175</v>
      </c>
      <c r="C24" s="180">
        <v>30</v>
      </c>
      <c r="D24" s="193">
        <v>107851</v>
      </c>
      <c r="E24" s="191">
        <v>1100</v>
      </c>
      <c r="F24" s="181">
        <f t="shared" si="3"/>
        <v>19215.18</v>
      </c>
      <c r="G24" s="191">
        <f t="shared" si="0"/>
        <v>125966.18</v>
      </c>
      <c r="H24" s="188">
        <f t="shared" si="1"/>
        <v>106751</v>
      </c>
      <c r="J24" s="193">
        <v>105851</v>
      </c>
      <c r="K24" s="266">
        <f t="shared" si="2"/>
        <v>2000</v>
      </c>
      <c r="L24" s="323"/>
    </row>
    <row r="25" spans="1:12" s="39" customFormat="1" ht="12.75">
      <c r="A25" s="218" t="s">
        <v>123</v>
      </c>
      <c r="B25" s="334" t="s">
        <v>180</v>
      </c>
      <c r="C25" s="180"/>
      <c r="D25" s="181">
        <v>109621</v>
      </c>
      <c r="E25" s="191">
        <v>1100</v>
      </c>
      <c r="F25" s="181">
        <f>(D25-E25)*18%</f>
        <v>19533.78</v>
      </c>
      <c r="G25" s="191">
        <f>D25-E25+F25</f>
        <v>128054.78</v>
      </c>
      <c r="H25" s="188">
        <f>G25-F25</f>
        <v>108521</v>
      </c>
      <c r="I25" s="78"/>
      <c r="J25" s="181">
        <v>107621</v>
      </c>
      <c r="K25" s="266">
        <f t="shared" si="2"/>
        <v>2000</v>
      </c>
      <c r="L25" s="323"/>
    </row>
    <row r="26" spans="1:12" ht="12.75">
      <c r="A26" s="190" t="s">
        <v>80</v>
      </c>
      <c r="B26" s="179" t="s">
        <v>81</v>
      </c>
      <c r="C26" s="180">
        <v>10</v>
      </c>
      <c r="D26" s="181">
        <v>102851</v>
      </c>
      <c r="E26" s="191">
        <v>1100</v>
      </c>
      <c r="F26" s="181">
        <f t="shared" si="3"/>
        <v>18315.18</v>
      </c>
      <c r="G26" s="191">
        <f t="shared" si="0"/>
        <v>120066.18</v>
      </c>
      <c r="H26" s="188">
        <f t="shared" si="1"/>
        <v>101751</v>
      </c>
      <c r="J26" s="181">
        <v>100851</v>
      </c>
      <c r="K26" s="266">
        <f t="shared" si="2"/>
        <v>2000</v>
      </c>
      <c r="L26" s="323"/>
    </row>
    <row r="27" spans="1:12" ht="12.75">
      <c r="A27" s="190" t="s">
        <v>127</v>
      </c>
      <c r="B27" s="179" t="s">
        <v>176</v>
      </c>
      <c r="C27" s="180">
        <v>25</v>
      </c>
      <c r="D27" s="181">
        <v>103341</v>
      </c>
      <c r="E27" s="191">
        <v>1100</v>
      </c>
      <c r="F27" s="181">
        <f>(D27-E27)*18%</f>
        <v>18403.38</v>
      </c>
      <c r="G27" s="191">
        <f>D27-E27+F27</f>
        <v>120644.38</v>
      </c>
      <c r="H27" s="188">
        <f>G27-F27</f>
        <v>102241</v>
      </c>
      <c r="J27" s="181">
        <v>101341</v>
      </c>
      <c r="K27" s="266">
        <f t="shared" si="2"/>
        <v>2000</v>
      </c>
      <c r="L27" s="323"/>
    </row>
    <row r="28" spans="1:12" ht="12.75">
      <c r="A28" s="190" t="s">
        <v>127</v>
      </c>
      <c r="B28" s="179" t="s">
        <v>181</v>
      </c>
      <c r="C28" s="180"/>
      <c r="D28" s="181">
        <v>102351</v>
      </c>
      <c r="E28" s="191">
        <v>1100</v>
      </c>
      <c r="F28" s="181">
        <f>(D28-E28)*18%</f>
        <v>18225.18</v>
      </c>
      <c r="G28" s="191">
        <f>D28-E28+F28</f>
        <v>119476.18</v>
      </c>
      <c r="H28" s="188">
        <f>G28-F28</f>
        <v>101251</v>
      </c>
      <c r="J28" s="181">
        <v>100351</v>
      </c>
      <c r="K28" s="266">
        <f t="shared" si="2"/>
        <v>2000</v>
      </c>
      <c r="L28" s="323"/>
    </row>
    <row r="29" spans="1:12" ht="12.75">
      <c r="A29" s="190" t="s">
        <v>74</v>
      </c>
      <c r="B29" s="179" t="s">
        <v>120</v>
      </c>
      <c r="C29" s="180">
        <v>1.9</v>
      </c>
      <c r="D29" s="181">
        <v>104751</v>
      </c>
      <c r="E29" s="191">
        <v>1100</v>
      </c>
      <c r="F29" s="181">
        <f t="shared" si="3"/>
        <v>18657.18</v>
      </c>
      <c r="G29" s="191">
        <f t="shared" si="0"/>
        <v>122308.18</v>
      </c>
      <c r="H29" s="188">
        <f t="shared" si="1"/>
        <v>103651</v>
      </c>
      <c r="J29" s="181">
        <v>102751</v>
      </c>
      <c r="K29" s="266">
        <f t="shared" si="2"/>
        <v>2000</v>
      </c>
      <c r="L29" s="323"/>
    </row>
    <row r="30" spans="1:12" ht="12.75">
      <c r="A30" s="190" t="s">
        <v>80</v>
      </c>
      <c r="B30" s="179" t="s">
        <v>64</v>
      </c>
      <c r="C30" s="180">
        <v>3</v>
      </c>
      <c r="D30" s="181">
        <v>102851</v>
      </c>
      <c r="E30" s="191">
        <v>1100</v>
      </c>
      <c r="F30" s="181">
        <f t="shared" si="3"/>
        <v>18315.18</v>
      </c>
      <c r="G30" s="191">
        <f t="shared" si="0"/>
        <v>120066.18</v>
      </c>
      <c r="H30" s="188">
        <f t="shared" si="1"/>
        <v>101751</v>
      </c>
      <c r="J30" s="181">
        <v>100851</v>
      </c>
      <c r="K30" s="266">
        <f t="shared" si="2"/>
        <v>2000</v>
      </c>
      <c r="L30" s="323"/>
    </row>
    <row r="31" spans="1:12" ht="12.75">
      <c r="A31" s="190" t="s">
        <v>80</v>
      </c>
      <c r="B31" s="179" t="s">
        <v>70</v>
      </c>
      <c r="C31" s="180">
        <v>8</v>
      </c>
      <c r="D31" s="181">
        <v>106301</v>
      </c>
      <c r="E31" s="191">
        <v>1100</v>
      </c>
      <c r="F31" s="181">
        <f t="shared" si="3"/>
        <v>18936.18</v>
      </c>
      <c r="G31" s="191">
        <f t="shared" si="0"/>
        <v>124137.18</v>
      </c>
      <c r="H31" s="188">
        <f t="shared" si="1"/>
        <v>105201</v>
      </c>
      <c r="J31" s="181">
        <v>104301</v>
      </c>
      <c r="K31" s="266">
        <f t="shared" si="2"/>
        <v>2000</v>
      </c>
      <c r="L31" s="323"/>
    </row>
    <row r="32" spans="1:12" ht="12.75">
      <c r="A32" s="190" t="s">
        <v>127</v>
      </c>
      <c r="B32" s="179" t="s">
        <v>79</v>
      </c>
      <c r="C32" s="180">
        <v>30</v>
      </c>
      <c r="D32" s="181">
        <v>105501</v>
      </c>
      <c r="E32" s="191">
        <v>1100</v>
      </c>
      <c r="F32" s="181">
        <f t="shared" si="3"/>
        <v>18792.18</v>
      </c>
      <c r="G32" s="191">
        <f t="shared" si="0"/>
        <v>123193.18</v>
      </c>
      <c r="H32" s="188">
        <f t="shared" si="1"/>
        <v>104401</v>
      </c>
      <c r="J32" s="181">
        <v>103501</v>
      </c>
      <c r="K32" s="266">
        <f t="shared" si="2"/>
        <v>2000</v>
      </c>
      <c r="L32" s="323"/>
    </row>
    <row r="33" spans="1:12" ht="12.75">
      <c r="A33" s="190" t="s">
        <v>127</v>
      </c>
      <c r="B33" s="179" t="s">
        <v>179</v>
      </c>
      <c r="C33" s="180">
        <v>30</v>
      </c>
      <c r="D33" s="181">
        <v>106951</v>
      </c>
      <c r="E33" s="191">
        <v>1100</v>
      </c>
      <c r="F33" s="181">
        <f t="shared" si="3"/>
        <v>19053.18</v>
      </c>
      <c r="G33" s="191">
        <f t="shared" si="0"/>
        <v>124904.18</v>
      </c>
      <c r="H33" s="188">
        <f t="shared" si="1"/>
        <v>105851</v>
      </c>
      <c r="J33" s="181">
        <v>104951</v>
      </c>
      <c r="K33" s="266">
        <f t="shared" si="2"/>
        <v>2000</v>
      </c>
      <c r="L33" s="323"/>
    </row>
    <row r="34" spans="1:12" ht="12.75">
      <c r="A34" s="190" t="s">
        <v>127</v>
      </c>
      <c r="B34" s="179" t="s">
        <v>128</v>
      </c>
      <c r="C34" s="180">
        <v>40</v>
      </c>
      <c r="D34" s="181">
        <v>104321</v>
      </c>
      <c r="E34" s="191">
        <v>1100</v>
      </c>
      <c r="F34" s="181">
        <f t="shared" si="3"/>
        <v>18579.78</v>
      </c>
      <c r="G34" s="191">
        <f t="shared" si="0"/>
        <v>121800.78</v>
      </c>
      <c r="H34" s="188">
        <f t="shared" si="1"/>
        <v>103221</v>
      </c>
      <c r="J34" s="181">
        <v>102321</v>
      </c>
      <c r="K34" s="266">
        <f t="shared" si="2"/>
        <v>2000</v>
      </c>
      <c r="L34" s="323"/>
    </row>
    <row r="35" spans="1:12" ht="12.75">
      <c r="A35" s="190" t="s">
        <v>127</v>
      </c>
      <c r="B35" s="179" t="s">
        <v>167</v>
      </c>
      <c r="C35" s="180">
        <v>1.6</v>
      </c>
      <c r="D35" s="181">
        <v>104351</v>
      </c>
      <c r="E35" s="191">
        <v>1100</v>
      </c>
      <c r="F35" s="181">
        <f t="shared" si="3"/>
        <v>18585.18</v>
      </c>
      <c r="G35" s="191">
        <f t="shared" si="0"/>
        <v>121836.18</v>
      </c>
      <c r="H35" s="188">
        <f t="shared" si="1"/>
        <v>103251</v>
      </c>
      <c r="J35" s="181">
        <v>102351</v>
      </c>
      <c r="K35" s="266">
        <f t="shared" si="2"/>
        <v>2000</v>
      </c>
      <c r="L35" s="323"/>
    </row>
    <row r="36" spans="1:12" ht="12.75">
      <c r="A36" s="190" t="s">
        <v>127</v>
      </c>
      <c r="B36" s="179" t="s">
        <v>126</v>
      </c>
      <c r="C36" s="180">
        <v>8</v>
      </c>
      <c r="D36" s="181">
        <v>102851</v>
      </c>
      <c r="E36" s="191">
        <v>1100</v>
      </c>
      <c r="F36" s="181">
        <f t="shared" si="3"/>
        <v>18315.18</v>
      </c>
      <c r="G36" s="191">
        <f t="shared" si="0"/>
        <v>120066.18</v>
      </c>
      <c r="H36" s="188">
        <f t="shared" si="1"/>
        <v>101751</v>
      </c>
      <c r="J36" s="181">
        <v>100851</v>
      </c>
      <c r="K36" s="266">
        <f t="shared" si="2"/>
        <v>2000</v>
      </c>
      <c r="L36" s="323"/>
    </row>
    <row r="37" spans="1:12" ht="12.75">
      <c r="A37" s="190" t="s">
        <v>127</v>
      </c>
      <c r="B37" s="179" t="s">
        <v>129</v>
      </c>
      <c r="C37" s="180">
        <v>65</v>
      </c>
      <c r="D37" s="181">
        <v>104351</v>
      </c>
      <c r="E37" s="191">
        <v>1100</v>
      </c>
      <c r="F37" s="181">
        <f t="shared" si="3"/>
        <v>18585.18</v>
      </c>
      <c r="G37" s="191">
        <f t="shared" si="0"/>
        <v>121836.18</v>
      </c>
      <c r="H37" s="188">
        <f t="shared" si="1"/>
        <v>103251</v>
      </c>
      <c r="J37" s="181">
        <v>102351</v>
      </c>
      <c r="K37" s="266">
        <f t="shared" si="2"/>
        <v>2000</v>
      </c>
      <c r="L37" s="323"/>
    </row>
    <row r="38" spans="1:12" ht="12.75">
      <c r="A38" s="190" t="s">
        <v>127</v>
      </c>
      <c r="B38" s="179" t="s">
        <v>130</v>
      </c>
      <c r="C38" s="180">
        <v>55</v>
      </c>
      <c r="D38" s="181">
        <v>104351</v>
      </c>
      <c r="E38" s="191">
        <v>1100</v>
      </c>
      <c r="F38" s="181">
        <f t="shared" si="3"/>
        <v>18585.18</v>
      </c>
      <c r="G38" s="191">
        <f t="shared" si="0"/>
        <v>121836.18</v>
      </c>
      <c r="H38" s="188">
        <f t="shared" si="1"/>
        <v>103251</v>
      </c>
      <c r="J38" s="181">
        <v>102351</v>
      </c>
      <c r="K38" s="266">
        <f t="shared" si="2"/>
        <v>2000</v>
      </c>
      <c r="L38" s="323"/>
    </row>
    <row r="39" spans="1:12" s="142" customFormat="1" ht="12.75">
      <c r="A39" s="147" t="s">
        <v>132</v>
      </c>
      <c r="B39" s="134" t="s">
        <v>131</v>
      </c>
      <c r="C39" s="72">
        <v>3</v>
      </c>
      <c r="D39" s="62">
        <v>103671</v>
      </c>
      <c r="E39" s="62">
        <v>1100</v>
      </c>
      <c r="F39" s="62">
        <f t="shared" si="3"/>
        <v>18462.78</v>
      </c>
      <c r="G39" s="62">
        <f t="shared" si="0"/>
        <v>121033.78</v>
      </c>
      <c r="H39" s="146">
        <f t="shared" si="1"/>
        <v>102571</v>
      </c>
      <c r="J39" s="62">
        <v>101671</v>
      </c>
      <c r="K39" s="266">
        <f t="shared" si="2"/>
        <v>2000</v>
      </c>
      <c r="L39" s="323"/>
    </row>
    <row r="40" spans="1:12" ht="12.75">
      <c r="A40" s="190"/>
      <c r="B40" s="209" t="s">
        <v>161</v>
      </c>
      <c r="C40" s="180"/>
      <c r="D40" s="181">
        <v>102621</v>
      </c>
      <c r="E40" s="191">
        <v>1100</v>
      </c>
      <c r="F40" s="181">
        <f>(D40-E40)*18%</f>
        <v>18273.78</v>
      </c>
      <c r="G40" s="191">
        <f t="shared" si="0"/>
        <v>119794.78</v>
      </c>
      <c r="H40" s="188">
        <f t="shared" si="1"/>
        <v>101521</v>
      </c>
      <c r="J40" s="181">
        <v>100621</v>
      </c>
      <c r="K40" s="266">
        <f t="shared" si="2"/>
        <v>2000</v>
      </c>
      <c r="L40" s="323"/>
    </row>
    <row r="41" spans="1:12" ht="13.5" thickBot="1">
      <c r="A41" s="291" t="s">
        <v>76</v>
      </c>
      <c r="B41" s="292" t="s">
        <v>162</v>
      </c>
      <c r="C41" s="180" t="s">
        <v>77</v>
      </c>
      <c r="D41" s="181">
        <v>102621</v>
      </c>
      <c r="E41" s="191">
        <v>1100</v>
      </c>
      <c r="F41" s="181">
        <f t="shared" si="3"/>
        <v>18273.78</v>
      </c>
      <c r="G41" s="191">
        <f t="shared" si="0"/>
        <v>119794.78</v>
      </c>
      <c r="H41" s="188">
        <f t="shared" si="1"/>
        <v>101521</v>
      </c>
      <c r="J41" s="181">
        <v>100621</v>
      </c>
      <c r="K41" s="266">
        <f t="shared" si="2"/>
        <v>2000</v>
      </c>
      <c r="L41" s="323"/>
    </row>
    <row r="42" spans="1:12" ht="13.5" thickBot="1">
      <c r="A42" s="190"/>
      <c r="B42" s="179"/>
      <c r="C42" s="180"/>
      <c r="D42" s="181"/>
      <c r="E42" s="191"/>
      <c r="F42" s="181"/>
      <c r="G42" s="191"/>
      <c r="H42" s="293"/>
      <c r="L42" s="39"/>
    </row>
    <row r="43" spans="1:12" ht="16.5" thickBot="1">
      <c r="A43" s="417" t="s">
        <v>178</v>
      </c>
      <c r="B43" s="418"/>
      <c r="C43" s="418"/>
      <c r="D43" s="418"/>
      <c r="E43" s="418"/>
      <c r="F43" s="418"/>
      <c r="G43" s="418"/>
      <c r="H43" s="419"/>
      <c r="L43" s="39"/>
    </row>
    <row r="44" spans="1:12" ht="13.5" thickBot="1">
      <c r="A44" s="422" t="s">
        <v>13</v>
      </c>
      <c r="B44" s="423"/>
      <c r="C44" s="294" t="s">
        <v>7</v>
      </c>
      <c r="D44" s="281" t="s">
        <v>0</v>
      </c>
      <c r="E44" s="295" t="s">
        <v>108</v>
      </c>
      <c r="F44" s="296" t="s">
        <v>134</v>
      </c>
      <c r="G44" s="297" t="s">
        <v>1</v>
      </c>
      <c r="H44" s="298" t="s">
        <v>52</v>
      </c>
      <c r="L44" s="39"/>
    </row>
    <row r="45" spans="1:12" ht="12.75">
      <c r="A45" s="299" t="s">
        <v>6</v>
      </c>
      <c r="B45" s="231" t="s">
        <v>18</v>
      </c>
      <c r="C45" s="232">
        <v>0.9</v>
      </c>
      <c r="D45" s="182">
        <v>100971</v>
      </c>
      <c r="E45" s="211">
        <v>1100</v>
      </c>
      <c r="F45" s="181">
        <f>(D45-E45)*18%</f>
        <v>17976.78</v>
      </c>
      <c r="G45" s="191">
        <f>D45-E45+F45</f>
        <v>117847.78</v>
      </c>
      <c r="H45" s="188">
        <f aca="true" t="shared" si="4" ref="H45:H63">G45-F45</f>
        <v>99871</v>
      </c>
      <c r="J45" s="182">
        <v>100971</v>
      </c>
      <c r="K45" s="266">
        <f>+D45-J45</f>
        <v>0</v>
      </c>
      <c r="L45" s="264"/>
    </row>
    <row r="46" spans="1:12" ht="12.75">
      <c r="A46" s="300" t="s">
        <v>83</v>
      </c>
      <c r="B46" s="179" t="s">
        <v>82</v>
      </c>
      <c r="C46" s="180">
        <v>1.2</v>
      </c>
      <c r="D46" s="181">
        <v>99439</v>
      </c>
      <c r="E46" s="191">
        <v>1100</v>
      </c>
      <c r="F46" s="181">
        <f aca="true" t="shared" si="5" ref="F46:F63">(D46-E46)*18%</f>
        <v>17701.02</v>
      </c>
      <c r="G46" s="191">
        <f aca="true" t="shared" si="6" ref="G46:G63">D46-E46+F46</f>
        <v>116040.02</v>
      </c>
      <c r="H46" s="188">
        <f t="shared" si="4"/>
        <v>98339</v>
      </c>
      <c r="J46" s="181">
        <v>99439</v>
      </c>
      <c r="K46" s="266">
        <f aca="true" t="shared" si="7" ref="K46:K63">+D46-J46</f>
        <v>0</v>
      </c>
      <c r="L46" s="264"/>
    </row>
    <row r="47" spans="1:12" ht="12.75">
      <c r="A47" s="300" t="s">
        <v>5</v>
      </c>
      <c r="B47" s="179" t="s">
        <v>137</v>
      </c>
      <c r="C47" s="180">
        <v>2.7</v>
      </c>
      <c r="D47" s="181">
        <v>95161</v>
      </c>
      <c r="E47" s="191">
        <v>1100</v>
      </c>
      <c r="F47" s="181">
        <f t="shared" si="5"/>
        <v>16930.98</v>
      </c>
      <c r="G47" s="191">
        <f t="shared" si="6"/>
        <v>110991.98</v>
      </c>
      <c r="H47" s="188">
        <f t="shared" si="4"/>
        <v>94061</v>
      </c>
      <c r="J47" s="181">
        <v>95161</v>
      </c>
      <c r="K47" s="266">
        <f t="shared" si="7"/>
        <v>0</v>
      </c>
      <c r="L47" s="264"/>
    </row>
    <row r="48" spans="1:12" ht="12.75">
      <c r="A48" s="300" t="s">
        <v>5</v>
      </c>
      <c r="B48" s="217" t="s">
        <v>10</v>
      </c>
      <c r="C48" s="180">
        <v>8</v>
      </c>
      <c r="D48" s="181">
        <v>95161</v>
      </c>
      <c r="E48" s="191">
        <v>1100</v>
      </c>
      <c r="F48" s="181">
        <f t="shared" si="5"/>
        <v>16930.98</v>
      </c>
      <c r="G48" s="191">
        <f t="shared" si="6"/>
        <v>110991.98</v>
      </c>
      <c r="H48" s="188">
        <f t="shared" si="4"/>
        <v>94061</v>
      </c>
      <c r="J48" s="181">
        <v>95161</v>
      </c>
      <c r="K48" s="266">
        <f t="shared" si="7"/>
        <v>0</v>
      </c>
      <c r="L48" s="264"/>
    </row>
    <row r="49" spans="1:12" ht="12.75">
      <c r="A49" s="216" t="s">
        <v>5</v>
      </c>
      <c r="B49" s="217" t="s">
        <v>84</v>
      </c>
      <c r="C49" s="180">
        <v>8</v>
      </c>
      <c r="D49" s="181">
        <v>96481</v>
      </c>
      <c r="E49" s="191">
        <v>1100</v>
      </c>
      <c r="F49" s="181">
        <f t="shared" si="5"/>
        <v>17168.579999999998</v>
      </c>
      <c r="G49" s="191">
        <f t="shared" si="6"/>
        <v>112549.58</v>
      </c>
      <c r="H49" s="188">
        <f t="shared" si="4"/>
        <v>95381</v>
      </c>
      <c r="J49" s="181">
        <v>96481</v>
      </c>
      <c r="K49" s="266">
        <f t="shared" si="7"/>
        <v>0</v>
      </c>
      <c r="L49" s="264"/>
    </row>
    <row r="50" spans="1:12" ht="12.75">
      <c r="A50" s="216" t="s">
        <v>19</v>
      </c>
      <c r="B50" s="217" t="s">
        <v>69</v>
      </c>
      <c r="C50" s="180">
        <v>18</v>
      </c>
      <c r="D50" s="181">
        <v>97879</v>
      </c>
      <c r="E50" s="191">
        <v>1100</v>
      </c>
      <c r="F50" s="181">
        <f t="shared" si="5"/>
        <v>17420.22</v>
      </c>
      <c r="G50" s="191">
        <f t="shared" si="6"/>
        <v>114199.22</v>
      </c>
      <c r="H50" s="188">
        <f t="shared" si="4"/>
        <v>96779</v>
      </c>
      <c r="J50" s="181">
        <v>97879</v>
      </c>
      <c r="K50" s="266">
        <f t="shared" si="7"/>
        <v>0</v>
      </c>
      <c r="L50" s="264"/>
    </row>
    <row r="51" spans="1:12" ht="12.75">
      <c r="A51" s="216" t="s">
        <v>8</v>
      </c>
      <c r="B51" s="179" t="s">
        <v>154</v>
      </c>
      <c r="C51" s="180">
        <v>1.2</v>
      </c>
      <c r="D51" s="181">
        <v>97561</v>
      </c>
      <c r="E51" s="191">
        <v>1100</v>
      </c>
      <c r="F51" s="181">
        <f t="shared" si="5"/>
        <v>17362.98</v>
      </c>
      <c r="G51" s="191">
        <f t="shared" si="6"/>
        <v>113823.98</v>
      </c>
      <c r="H51" s="188">
        <f t="shared" si="4"/>
        <v>96461</v>
      </c>
      <c r="J51" s="181">
        <v>97561</v>
      </c>
      <c r="K51" s="266">
        <f t="shared" si="7"/>
        <v>0</v>
      </c>
      <c r="L51" s="264"/>
    </row>
    <row r="52" spans="1:12" ht="12.75">
      <c r="A52" s="216"/>
      <c r="B52" s="179" t="s">
        <v>153</v>
      </c>
      <c r="C52" s="180">
        <v>0.2</v>
      </c>
      <c r="D52" s="181">
        <v>100157</v>
      </c>
      <c r="E52" s="191">
        <v>1100</v>
      </c>
      <c r="F52" s="181">
        <f t="shared" si="5"/>
        <v>17830.26</v>
      </c>
      <c r="G52" s="191">
        <f t="shared" si="6"/>
        <v>116887.26</v>
      </c>
      <c r="H52" s="188">
        <f t="shared" si="4"/>
        <v>99057</v>
      </c>
      <c r="J52" s="181">
        <v>100157</v>
      </c>
      <c r="K52" s="266">
        <f t="shared" si="7"/>
        <v>0</v>
      </c>
      <c r="L52" s="264"/>
    </row>
    <row r="53" spans="1:12" ht="12.75">
      <c r="A53" s="216" t="s">
        <v>54</v>
      </c>
      <c r="B53" s="217" t="s">
        <v>53</v>
      </c>
      <c r="C53" s="180">
        <v>0.35</v>
      </c>
      <c r="D53" s="181">
        <v>100213</v>
      </c>
      <c r="E53" s="191">
        <v>1100</v>
      </c>
      <c r="F53" s="181">
        <f t="shared" si="5"/>
        <v>17840.34</v>
      </c>
      <c r="G53" s="191">
        <f t="shared" si="6"/>
        <v>116953.34</v>
      </c>
      <c r="H53" s="188">
        <f t="shared" si="4"/>
        <v>99113</v>
      </c>
      <c r="J53" s="181">
        <v>100213</v>
      </c>
      <c r="K53" s="266">
        <f t="shared" si="7"/>
        <v>0</v>
      </c>
      <c r="L53" s="264"/>
    </row>
    <row r="54" spans="1:12" ht="12.75">
      <c r="A54" s="216" t="s">
        <v>9</v>
      </c>
      <c r="B54" s="217" t="s">
        <v>90</v>
      </c>
      <c r="C54" s="180">
        <v>0.28</v>
      </c>
      <c r="D54" s="181">
        <v>101618</v>
      </c>
      <c r="E54" s="191">
        <v>1100</v>
      </c>
      <c r="F54" s="181">
        <f t="shared" si="5"/>
        <v>18093.239999999998</v>
      </c>
      <c r="G54" s="191">
        <f t="shared" si="6"/>
        <v>118611.23999999999</v>
      </c>
      <c r="H54" s="188">
        <f t="shared" si="4"/>
        <v>100518</v>
      </c>
      <c r="J54" s="181">
        <v>101618</v>
      </c>
      <c r="K54" s="266">
        <f t="shared" si="7"/>
        <v>0</v>
      </c>
      <c r="L54" s="264"/>
    </row>
    <row r="55" spans="1:12" ht="12.75">
      <c r="A55" s="216" t="s">
        <v>9</v>
      </c>
      <c r="B55" s="217" t="s">
        <v>88</v>
      </c>
      <c r="C55" s="180">
        <v>0.22</v>
      </c>
      <c r="D55" s="181">
        <v>101618</v>
      </c>
      <c r="E55" s="191">
        <v>1100</v>
      </c>
      <c r="F55" s="181">
        <f t="shared" si="5"/>
        <v>18093.239999999998</v>
      </c>
      <c r="G55" s="191">
        <f t="shared" si="6"/>
        <v>118611.23999999999</v>
      </c>
      <c r="H55" s="188">
        <f t="shared" si="4"/>
        <v>100518</v>
      </c>
      <c r="J55" s="181">
        <v>101618</v>
      </c>
      <c r="K55" s="266">
        <f t="shared" si="7"/>
        <v>0</v>
      </c>
      <c r="L55" s="264"/>
    </row>
    <row r="56" spans="1:12" ht="12.75">
      <c r="A56" s="216" t="s">
        <v>28</v>
      </c>
      <c r="B56" s="217" t="s">
        <v>29</v>
      </c>
      <c r="C56" s="180">
        <v>0.43</v>
      </c>
      <c r="D56" s="181">
        <v>107278</v>
      </c>
      <c r="E56" s="191">
        <v>1100</v>
      </c>
      <c r="F56" s="181">
        <f t="shared" si="5"/>
        <v>19112.04</v>
      </c>
      <c r="G56" s="191">
        <f t="shared" si="6"/>
        <v>125290.04000000001</v>
      </c>
      <c r="H56" s="188">
        <f t="shared" si="4"/>
        <v>106178</v>
      </c>
      <c r="J56" s="181">
        <v>107278</v>
      </c>
      <c r="K56" s="266">
        <f t="shared" si="7"/>
        <v>0</v>
      </c>
      <c r="L56" s="264"/>
    </row>
    <row r="57" spans="1:12" ht="12.75">
      <c r="A57" s="216" t="s">
        <v>28</v>
      </c>
      <c r="B57" s="217" t="s">
        <v>72</v>
      </c>
      <c r="C57" s="180">
        <v>0.22</v>
      </c>
      <c r="D57" s="181">
        <v>108578</v>
      </c>
      <c r="E57" s="191">
        <v>1100</v>
      </c>
      <c r="F57" s="181">
        <f t="shared" si="5"/>
        <v>19346.04</v>
      </c>
      <c r="G57" s="191">
        <f t="shared" si="6"/>
        <v>126824.04000000001</v>
      </c>
      <c r="H57" s="188">
        <f t="shared" si="4"/>
        <v>107478</v>
      </c>
      <c r="J57" s="181">
        <v>108578</v>
      </c>
      <c r="K57" s="266">
        <f t="shared" si="7"/>
        <v>0</v>
      </c>
      <c r="L57" s="264"/>
    </row>
    <row r="58" spans="1:12" ht="12.75">
      <c r="A58" s="218" t="s">
        <v>28</v>
      </c>
      <c r="B58" s="179" t="s">
        <v>71</v>
      </c>
      <c r="C58" s="180"/>
      <c r="D58" s="181">
        <v>103898</v>
      </c>
      <c r="E58" s="191">
        <v>1100</v>
      </c>
      <c r="F58" s="181">
        <f t="shared" si="5"/>
        <v>18503.64</v>
      </c>
      <c r="G58" s="191">
        <f t="shared" si="6"/>
        <v>121301.64</v>
      </c>
      <c r="H58" s="188">
        <f t="shared" si="4"/>
        <v>102798</v>
      </c>
      <c r="J58" s="181">
        <v>103898</v>
      </c>
      <c r="K58" s="266">
        <f t="shared" si="7"/>
        <v>0</v>
      </c>
      <c r="L58" s="264"/>
    </row>
    <row r="59" spans="1:12" ht="12.75">
      <c r="A59" s="218" t="s">
        <v>28</v>
      </c>
      <c r="B59" s="179" t="s">
        <v>87</v>
      </c>
      <c r="C59" s="180"/>
      <c r="D59" s="181">
        <v>107268</v>
      </c>
      <c r="E59" s="191">
        <v>1100</v>
      </c>
      <c r="F59" s="181">
        <f t="shared" si="5"/>
        <v>19110.239999999998</v>
      </c>
      <c r="G59" s="191">
        <f t="shared" si="6"/>
        <v>125278.23999999999</v>
      </c>
      <c r="H59" s="188">
        <f t="shared" si="4"/>
        <v>106168</v>
      </c>
      <c r="J59" s="181">
        <v>107268</v>
      </c>
      <c r="K59" s="266">
        <f t="shared" si="7"/>
        <v>0</v>
      </c>
      <c r="L59" s="264"/>
    </row>
    <row r="60" spans="1:12" ht="12.75">
      <c r="A60" s="216" t="s">
        <v>2</v>
      </c>
      <c r="B60" s="217" t="s">
        <v>3</v>
      </c>
      <c r="C60" s="180" t="s">
        <v>22</v>
      </c>
      <c r="D60" s="181">
        <v>93414</v>
      </c>
      <c r="E60" s="191">
        <v>0</v>
      </c>
      <c r="F60" s="181">
        <f t="shared" si="5"/>
        <v>16814.52</v>
      </c>
      <c r="G60" s="191">
        <f t="shared" si="6"/>
        <v>110228.52</v>
      </c>
      <c r="H60" s="188">
        <f t="shared" si="4"/>
        <v>93414</v>
      </c>
      <c r="J60" s="181">
        <v>93414</v>
      </c>
      <c r="K60" s="266">
        <f t="shared" si="7"/>
        <v>0</v>
      </c>
      <c r="L60" s="264"/>
    </row>
    <row r="61" spans="1:12" ht="12.75">
      <c r="A61" s="216" t="s">
        <v>2</v>
      </c>
      <c r="B61" s="217" t="s">
        <v>4</v>
      </c>
      <c r="C61" s="180" t="s">
        <v>22</v>
      </c>
      <c r="D61" s="181">
        <v>88622</v>
      </c>
      <c r="E61" s="191">
        <v>0</v>
      </c>
      <c r="F61" s="181">
        <f t="shared" si="5"/>
        <v>15951.96</v>
      </c>
      <c r="G61" s="191">
        <f t="shared" si="6"/>
        <v>104573.95999999999</v>
      </c>
      <c r="H61" s="188">
        <f t="shared" si="4"/>
        <v>88622</v>
      </c>
      <c r="J61" s="181">
        <v>88622</v>
      </c>
      <c r="K61" s="266">
        <f t="shared" si="7"/>
        <v>0</v>
      </c>
      <c r="L61" s="264"/>
    </row>
    <row r="62" spans="1:12" ht="12.75">
      <c r="A62" s="218" t="s">
        <v>2</v>
      </c>
      <c r="B62" s="179" t="s">
        <v>12</v>
      </c>
      <c r="C62" s="180" t="s">
        <v>22</v>
      </c>
      <c r="D62" s="181">
        <v>90004</v>
      </c>
      <c r="E62" s="191">
        <v>0</v>
      </c>
      <c r="F62" s="181">
        <f t="shared" si="5"/>
        <v>16200.72</v>
      </c>
      <c r="G62" s="191">
        <f t="shared" si="6"/>
        <v>106204.72</v>
      </c>
      <c r="H62" s="188">
        <f t="shared" si="4"/>
        <v>90004</v>
      </c>
      <c r="J62" s="181">
        <v>90004</v>
      </c>
      <c r="K62" s="266">
        <f t="shared" si="7"/>
        <v>0</v>
      </c>
      <c r="L62" s="264"/>
    </row>
    <row r="63" spans="1:12" ht="13.5" thickBot="1">
      <c r="A63" s="301" t="s">
        <v>2</v>
      </c>
      <c r="B63" s="302" t="s">
        <v>23</v>
      </c>
      <c r="C63" s="303" t="s">
        <v>22</v>
      </c>
      <c r="D63" s="192">
        <v>94061</v>
      </c>
      <c r="E63" s="304">
        <v>0</v>
      </c>
      <c r="F63" s="181">
        <f t="shared" si="5"/>
        <v>16930.98</v>
      </c>
      <c r="G63" s="191">
        <f t="shared" si="6"/>
        <v>110991.98</v>
      </c>
      <c r="H63" s="188">
        <f t="shared" si="4"/>
        <v>94061</v>
      </c>
      <c r="J63" s="192">
        <v>94061</v>
      </c>
      <c r="K63" s="266">
        <f t="shared" si="7"/>
        <v>0</v>
      </c>
      <c r="L63" s="264"/>
    </row>
    <row r="64" spans="2:12" ht="13.5" thickBot="1">
      <c r="B64" s="305"/>
      <c r="D64" s="266"/>
      <c r="E64" s="266"/>
      <c r="F64" s="266"/>
      <c r="G64" s="266"/>
      <c r="J64" s="99"/>
      <c r="L64" s="39"/>
    </row>
    <row r="65" spans="1:12" ht="16.5" thickBot="1">
      <c r="A65" s="417" t="s">
        <v>20</v>
      </c>
      <c r="B65" s="418"/>
      <c r="C65" s="418"/>
      <c r="D65" s="418"/>
      <c r="E65" s="418"/>
      <c r="F65" s="418"/>
      <c r="G65" s="418"/>
      <c r="H65" s="419"/>
      <c r="J65" s="99"/>
      <c r="L65" s="39"/>
    </row>
    <row r="66" spans="1:12" ht="13.5" thickBot="1">
      <c r="A66" s="425" t="s">
        <v>13</v>
      </c>
      <c r="B66" s="426"/>
      <c r="C66" s="282" t="s">
        <v>7</v>
      </c>
      <c r="D66" s="281" t="s">
        <v>0</v>
      </c>
      <c r="E66" s="281" t="s">
        <v>108</v>
      </c>
      <c r="F66" s="282" t="s">
        <v>134</v>
      </c>
      <c r="G66" s="283" t="s">
        <v>1</v>
      </c>
      <c r="H66" s="284" t="s">
        <v>52</v>
      </c>
      <c r="J66" s="99"/>
      <c r="L66" s="39"/>
    </row>
    <row r="67" spans="1:12" ht="12.75">
      <c r="A67" s="306" t="s">
        <v>25</v>
      </c>
      <c r="B67" s="306" t="s">
        <v>63</v>
      </c>
      <c r="C67" s="186">
        <v>0.92</v>
      </c>
      <c r="D67" s="307">
        <v>98228</v>
      </c>
      <c r="E67" s="188">
        <v>1100</v>
      </c>
      <c r="F67" s="181">
        <f>(D67-E67)*18%</f>
        <v>17483.04</v>
      </c>
      <c r="G67" s="191">
        <f>D67-E67+F67</f>
        <v>114611.04000000001</v>
      </c>
      <c r="H67" s="188">
        <f aca="true" t="shared" si="8" ref="H67:H76">G67-F67</f>
        <v>97128</v>
      </c>
      <c r="J67" s="307">
        <v>96728</v>
      </c>
      <c r="K67" s="348">
        <f>+D67-J67</f>
        <v>1500</v>
      </c>
      <c r="L67" s="265"/>
    </row>
    <row r="68" spans="1:12" ht="12.75">
      <c r="A68" s="272" t="s">
        <v>138</v>
      </c>
      <c r="B68" s="272" t="s">
        <v>136</v>
      </c>
      <c r="C68" s="180">
        <v>1.1</v>
      </c>
      <c r="D68" s="273">
        <v>97728</v>
      </c>
      <c r="E68" s="191">
        <v>1100</v>
      </c>
      <c r="F68" s="181">
        <f aca="true" t="shared" si="9" ref="F68:F76">(D68-E68)*18%</f>
        <v>17393.04</v>
      </c>
      <c r="G68" s="191">
        <f aca="true" t="shared" si="10" ref="G68:G76">D68-E68+F68</f>
        <v>114021.04000000001</v>
      </c>
      <c r="H68" s="188">
        <f t="shared" si="8"/>
        <v>96628</v>
      </c>
      <c r="J68" s="273">
        <v>96228</v>
      </c>
      <c r="K68" s="348">
        <f aca="true" t="shared" si="11" ref="K68:K76">+D68-J68</f>
        <v>1500</v>
      </c>
      <c r="L68" s="265"/>
    </row>
    <row r="69" spans="1:12" ht="12.75">
      <c r="A69" s="272" t="s">
        <v>25</v>
      </c>
      <c r="B69" s="272" t="s">
        <v>93</v>
      </c>
      <c r="C69" s="180">
        <v>2</v>
      </c>
      <c r="D69" s="273">
        <v>98228</v>
      </c>
      <c r="E69" s="191">
        <v>1100</v>
      </c>
      <c r="F69" s="181">
        <f t="shared" si="9"/>
        <v>17483.04</v>
      </c>
      <c r="G69" s="191">
        <f t="shared" si="10"/>
        <v>114611.04000000001</v>
      </c>
      <c r="H69" s="188">
        <f t="shared" si="8"/>
        <v>97128</v>
      </c>
      <c r="J69" s="273">
        <v>96728</v>
      </c>
      <c r="K69" s="348">
        <f t="shared" si="11"/>
        <v>1500</v>
      </c>
      <c r="L69" s="265"/>
    </row>
    <row r="70" spans="1:12" ht="12.75">
      <c r="A70" s="272" t="s">
        <v>25</v>
      </c>
      <c r="B70" s="272" t="s">
        <v>135</v>
      </c>
      <c r="C70" s="180">
        <v>3</v>
      </c>
      <c r="D70" s="273">
        <v>98528</v>
      </c>
      <c r="E70" s="191">
        <v>1100</v>
      </c>
      <c r="F70" s="181">
        <f t="shared" si="9"/>
        <v>17537.04</v>
      </c>
      <c r="G70" s="191">
        <f t="shared" si="10"/>
        <v>114965.04000000001</v>
      </c>
      <c r="H70" s="188">
        <f t="shared" si="8"/>
        <v>97428</v>
      </c>
      <c r="J70" s="273">
        <v>97028</v>
      </c>
      <c r="K70" s="348">
        <f t="shared" si="11"/>
        <v>1500</v>
      </c>
      <c r="L70" s="265"/>
    </row>
    <row r="71" spans="1:12" ht="12.75">
      <c r="A71" s="272" t="s">
        <v>57</v>
      </c>
      <c r="B71" s="272" t="s">
        <v>11</v>
      </c>
      <c r="C71" s="180">
        <v>4.2</v>
      </c>
      <c r="D71" s="273">
        <v>107909</v>
      </c>
      <c r="E71" s="191">
        <v>1100</v>
      </c>
      <c r="F71" s="181">
        <f t="shared" si="9"/>
        <v>19225.62</v>
      </c>
      <c r="G71" s="191">
        <f t="shared" si="10"/>
        <v>126034.62</v>
      </c>
      <c r="H71" s="188">
        <f t="shared" si="8"/>
        <v>106809</v>
      </c>
      <c r="J71" s="273">
        <v>106409</v>
      </c>
      <c r="K71" s="348">
        <f t="shared" si="11"/>
        <v>1500</v>
      </c>
      <c r="L71" s="265"/>
    </row>
    <row r="72" spans="1:12" ht="12.75">
      <c r="A72" s="272" t="s">
        <v>31</v>
      </c>
      <c r="B72" s="272" t="s">
        <v>30</v>
      </c>
      <c r="C72" s="180">
        <v>6.5</v>
      </c>
      <c r="D72" s="273">
        <v>108051</v>
      </c>
      <c r="E72" s="191">
        <v>1100</v>
      </c>
      <c r="F72" s="181">
        <f t="shared" si="9"/>
        <v>19251.18</v>
      </c>
      <c r="G72" s="191">
        <f t="shared" si="10"/>
        <v>126202.18</v>
      </c>
      <c r="H72" s="188">
        <f t="shared" si="8"/>
        <v>106951</v>
      </c>
      <c r="J72" s="273">
        <v>106551</v>
      </c>
      <c r="K72" s="348">
        <f t="shared" si="11"/>
        <v>1500</v>
      </c>
      <c r="L72" s="265"/>
    </row>
    <row r="73" spans="1:12" ht="12.75">
      <c r="A73" s="272" t="s">
        <v>56</v>
      </c>
      <c r="B73" s="272" t="s">
        <v>55</v>
      </c>
      <c r="C73" s="180">
        <v>50</v>
      </c>
      <c r="D73" s="273">
        <v>110221</v>
      </c>
      <c r="E73" s="191">
        <v>1100</v>
      </c>
      <c r="F73" s="181">
        <f t="shared" si="9"/>
        <v>19641.78</v>
      </c>
      <c r="G73" s="191">
        <f t="shared" si="10"/>
        <v>128762.78</v>
      </c>
      <c r="H73" s="188">
        <f t="shared" si="8"/>
        <v>109121</v>
      </c>
      <c r="J73" s="273">
        <v>108721</v>
      </c>
      <c r="K73" s="348">
        <f t="shared" si="11"/>
        <v>1500</v>
      </c>
      <c r="L73" s="265"/>
    </row>
    <row r="74" spans="1:12" ht="12.75">
      <c r="A74" s="272" t="s">
        <v>2</v>
      </c>
      <c r="B74" s="272" t="s">
        <v>24</v>
      </c>
      <c r="C74" s="180" t="s">
        <v>22</v>
      </c>
      <c r="D74" s="273">
        <v>100352</v>
      </c>
      <c r="E74" s="191">
        <v>0</v>
      </c>
      <c r="F74" s="181">
        <f t="shared" si="9"/>
        <v>18063.36</v>
      </c>
      <c r="G74" s="191">
        <f t="shared" si="10"/>
        <v>118415.36</v>
      </c>
      <c r="H74" s="188">
        <f t="shared" si="8"/>
        <v>100352</v>
      </c>
      <c r="J74" s="273">
        <v>98852</v>
      </c>
      <c r="K74" s="348">
        <f t="shared" si="11"/>
        <v>1500</v>
      </c>
      <c r="L74" s="265"/>
    </row>
    <row r="75" spans="1:12" ht="12.75">
      <c r="A75" s="272" t="s">
        <v>2</v>
      </c>
      <c r="B75" s="272" t="s">
        <v>26</v>
      </c>
      <c r="C75" s="180" t="s">
        <v>22</v>
      </c>
      <c r="D75" s="273">
        <v>100494</v>
      </c>
      <c r="E75" s="191">
        <v>0</v>
      </c>
      <c r="F75" s="181">
        <f t="shared" si="9"/>
        <v>18088.92</v>
      </c>
      <c r="G75" s="191">
        <f t="shared" si="10"/>
        <v>118582.92</v>
      </c>
      <c r="H75" s="188">
        <f t="shared" si="8"/>
        <v>100494</v>
      </c>
      <c r="J75" s="273">
        <v>98994</v>
      </c>
      <c r="K75" s="348">
        <f t="shared" si="11"/>
        <v>1500</v>
      </c>
      <c r="L75" s="265"/>
    </row>
    <row r="76" spans="1:12" ht="12.75">
      <c r="A76" s="272" t="s">
        <v>2</v>
      </c>
      <c r="B76" s="272" t="s">
        <v>27</v>
      </c>
      <c r="C76" s="180" t="s">
        <v>22</v>
      </c>
      <c r="D76" s="273">
        <v>90671</v>
      </c>
      <c r="E76" s="191">
        <v>0</v>
      </c>
      <c r="F76" s="181">
        <f t="shared" si="9"/>
        <v>16320.779999999999</v>
      </c>
      <c r="G76" s="191">
        <f t="shared" si="10"/>
        <v>106991.78</v>
      </c>
      <c r="H76" s="188">
        <f t="shared" si="8"/>
        <v>90671</v>
      </c>
      <c r="J76" s="273">
        <v>89171</v>
      </c>
      <c r="K76" s="348">
        <f t="shared" si="11"/>
        <v>1500</v>
      </c>
      <c r="L76" s="265"/>
    </row>
    <row r="77" spans="1:8" s="308" customFormat="1" ht="12.75">
      <c r="A77" s="293"/>
      <c r="B77" s="293"/>
      <c r="C77" s="293"/>
      <c r="D77" s="293"/>
      <c r="E77" s="293"/>
      <c r="F77" s="293"/>
      <c r="G77" s="293"/>
      <c r="H77" s="293"/>
    </row>
    <row r="78" ht="12.75">
      <c r="H78" s="308"/>
    </row>
    <row r="79" spans="1:7" ht="12.75">
      <c r="A79" s="427"/>
      <c r="B79" s="427"/>
      <c r="C79" s="427"/>
      <c r="D79" s="427"/>
      <c r="E79" s="427"/>
      <c r="F79" s="427"/>
      <c r="G79" s="427"/>
    </row>
    <row r="80" spans="1:7" ht="12.75">
      <c r="A80" s="424" t="s">
        <v>172</v>
      </c>
      <c r="B80" s="424"/>
      <c r="C80" s="424"/>
      <c r="D80" s="424"/>
      <c r="E80" s="424"/>
      <c r="F80" s="424"/>
      <c r="G80" s="424"/>
    </row>
    <row r="81" s="309" customFormat="1" ht="13.5" thickBot="1"/>
    <row r="82" spans="1:7" s="309" customFormat="1" ht="13.5" thickBot="1">
      <c r="A82" s="310" t="s">
        <v>171</v>
      </c>
      <c r="B82" s="311">
        <v>400</v>
      </c>
      <c r="C82" s="312"/>
      <c r="D82" s="313"/>
      <c r="E82" s="313"/>
      <c r="F82" s="313"/>
      <c r="G82" s="313"/>
    </row>
    <row r="83" spans="1:7" s="309" customFormat="1" ht="12.75">
      <c r="A83" s="314"/>
      <c r="B83" s="315"/>
      <c r="C83" s="312"/>
      <c r="D83" s="313"/>
      <c r="E83" s="313"/>
      <c r="F83" s="313"/>
      <c r="G83" s="313"/>
    </row>
    <row r="84" spans="1:7" s="309" customFormat="1" ht="12.75">
      <c r="A84" s="314"/>
      <c r="B84" s="315"/>
      <c r="C84" s="316"/>
      <c r="D84" s="317"/>
      <c r="E84" s="317"/>
      <c r="F84" s="317"/>
      <c r="G84" s="318"/>
    </row>
    <row r="85" spans="1:7" s="309" customFormat="1" ht="12.75">
      <c r="A85" s="314"/>
      <c r="B85" s="315"/>
      <c r="C85" s="316"/>
      <c r="D85" s="317"/>
      <c r="E85" s="317"/>
      <c r="F85" s="317"/>
      <c r="G85" s="318"/>
    </row>
    <row r="86" spans="1:2" s="309" customFormat="1" ht="12.75">
      <c r="A86" s="314"/>
      <c r="B86" s="315"/>
    </row>
    <row r="87" spans="1:2" s="309" customFormat="1" ht="12.75">
      <c r="A87" s="314"/>
      <c r="B87" s="315"/>
    </row>
    <row r="88" spans="1:2" s="309" customFormat="1" ht="12.75">
      <c r="A88" s="314"/>
      <c r="B88" s="315"/>
    </row>
    <row r="89" spans="1:2" s="309" customFormat="1" ht="12.75">
      <c r="A89" s="314"/>
      <c r="B89" s="315"/>
    </row>
    <row r="90" spans="1:2" s="309" customFormat="1" ht="12.75">
      <c r="A90" s="314"/>
      <c r="B90" s="315"/>
    </row>
    <row r="91" spans="1:2" s="309" customFormat="1" ht="12.75">
      <c r="A91" s="314"/>
      <c r="B91" s="315"/>
    </row>
    <row r="92" spans="1:2" s="309" customFormat="1" ht="12.75">
      <c r="A92" s="314"/>
      <c r="B92" s="315"/>
    </row>
    <row r="93" spans="1:2" s="309" customFormat="1" ht="12.75">
      <c r="A93" s="314"/>
      <c r="B93" s="315"/>
    </row>
    <row r="94" spans="1:2" s="309" customFormat="1" ht="12.75">
      <c r="A94" s="314"/>
      <c r="B94" s="315"/>
    </row>
    <row r="95" spans="1:2" s="309" customFormat="1" ht="12.75">
      <c r="A95" s="314"/>
      <c r="B95" s="315"/>
    </row>
    <row r="96" s="309" customFormat="1" ht="12.75"/>
    <row r="97" s="309" customFormat="1" ht="12.75">
      <c r="A97" s="314"/>
    </row>
    <row r="98" s="309" customFormat="1" ht="12.75"/>
    <row r="99" s="309" customFormat="1" ht="12.75"/>
    <row r="100" s="309" customFormat="1" ht="12.75"/>
  </sheetData>
  <sheetProtection/>
  <mergeCells count="15">
    <mergeCell ref="A10:H10"/>
    <mergeCell ref="A11:B11"/>
    <mergeCell ref="A43:H43"/>
    <mergeCell ref="A44:B44"/>
    <mergeCell ref="A65:H65"/>
    <mergeCell ref="A80:G80"/>
    <mergeCell ref="A66:B66"/>
    <mergeCell ref="A79:G79"/>
    <mergeCell ref="A9:H9"/>
    <mergeCell ref="A2:G2"/>
    <mergeCell ref="A3:G3"/>
    <mergeCell ref="A4:G4"/>
    <mergeCell ref="A5:G5"/>
    <mergeCell ref="A6:G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20.140625" style="99" customWidth="1"/>
    <col min="2" max="2" width="24.8515625" style="99" bestFit="1" customWidth="1"/>
    <col min="3" max="3" width="6.28125" style="99" bestFit="1" customWidth="1"/>
    <col min="4" max="4" width="10.140625" style="99" customWidth="1"/>
    <col min="5" max="5" width="7.57421875" style="99" bestFit="1" customWidth="1"/>
    <col min="6" max="6" width="10.140625" style="99" bestFit="1" customWidth="1"/>
    <col min="7" max="7" width="9.57421875" style="99" bestFit="1" customWidth="1"/>
    <col min="8" max="8" width="13.140625" style="99" bestFit="1" customWidth="1"/>
    <col min="9" max="9" width="9.140625" style="99" customWidth="1"/>
    <col min="10" max="10" width="9.57421875" style="99" bestFit="1" customWidth="1"/>
    <col min="11" max="11" width="9.140625" style="99" customWidth="1"/>
    <col min="12" max="12" width="9.7109375" style="99" customWidth="1"/>
    <col min="13" max="16384" width="9.140625" style="99" customWidth="1"/>
  </cols>
  <sheetData>
    <row r="1" spans="1:8" ht="13.5" thickBot="1">
      <c r="A1" s="130"/>
      <c r="B1" s="124"/>
      <c r="C1" s="124"/>
      <c r="D1" s="124"/>
      <c r="E1" s="124"/>
      <c r="F1" s="124"/>
      <c r="G1" s="124"/>
      <c r="H1" s="131"/>
    </row>
    <row r="2" spans="1:8" ht="23.25">
      <c r="A2" s="354" t="s">
        <v>67</v>
      </c>
      <c r="B2" s="372"/>
      <c r="C2" s="372"/>
      <c r="D2" s="372"/>
      <c r="E2" s="372"/>
      <c r="F2" s="372"/>
      <c r="G2" s="372"/>
      <c r="H2" s="140"/>
    </row>
    <row r="3" spans="1:8" ht="16.5">
      <c r="A3" s="428" t="s">
        <v>68</v>
      </c>
      <c r="B3" s="429"/>
      <c r="C3" s="429"/>
      <c r="D3" s="429"/>
      <c r="E3" s="429"/>
      <c r="F3" s="429"/>
      <c r="G3" s="429"/>
      <c r="H3" s="140"/>
    </row>
    <row r="4" spans="1:8" ht="15">
      <c r="A4" s="411" t="s">
        <v>182</v>
      </c>
      <c r="B4" s="351"/>
      <c r="C4" s="351"/>
      <c r="D4" s="351"/>
      <c r="E4" s="351"/>
      <c r="F4" s="351"/>
      <c r="G4" s="351"/>
      <c r="H4" s="140"/>
    </row>
    <row r="5" spans="1:8" ht="15">
      <c r="A5" s="411" t="s">
        <v>183</v>
      </c>
      <c r="B5" s="351"/>
      <c r="C5" s="351"/>
      <c r="D5" s="351"/>
      <c r="E5" s="351"/>
      <c r="F5" s="351"/>
      <c r="G5" s="351"/>
      <c r="H5" s="140"/>
    </row>
    <row r="6" spans="1:8" ht="15">
      <c r="A6" s="411" t="s">
        <v>66</v>
      </c>
      <c r="B6" s="351"/>
      <c r="C6" s="351"/>
      <c r="D6" s="351"/>
      <c r="E6" s="351"/>
      <c r="F6" s="351"/>
      <c r="G6" s="351"/>
      <c r="H6" s="140"/>
    </row>
    <row r="7" spans="1:8" ht="18.75" thickBot="1">
      <c r="A7" s="352" t="s">
        <v>155</v>
      </c>
      <c r="B7" s="353"/>
      <c r="C7" s="353"/>
      <c r="D7" s="353"/>
      <c r="E7" s="353"/>
      <c r="F7" s="353"/>
      <c r="G7" s="353"/>
      <c r="H7" s="433"/>
    </row>
    <row r="8" spans="1:8" ht="18.75" thickBot="1">
      <c r="A8" s="344"/>
      <c r="B8" s="345"/>
      <c r="C8" s="345"/>
      <c r="D8" s="345"/>
      <c r="E8" s="345"/>
      <c r="F8" s="345"/>
      <c r="G8" s="345"/>
      <c r="H8" s="346"/>
    </row>
    <row r="9" spans="1:8" ht="15.75" thickBot="1">
      <c r="A9" s="430" t="s">
        <v>188</v>
      </c>
      <c r="B9" s="431"/>
      <c r="C9" s="431"/>
      <c r="D9" s="431"/>
      <c r="E9" s="431"/>
      <c r="F9" s="431"/>
      <c r="G9" s="431"/>
      <c r="H9" s="432"/>
    </row>
    <row r="10" spans="1:8" ht="16.5" thickBot="1">
      <c r="A10" s="365" t="s">
        <v>21</v>
      </c>
      <c r="B10" s="366"/>
      <c r="C10" s="366"/>
      <c r="D10" s="366"/>
      <c r="E10" s="366"/>
      <c r="F10" s="366"/>
      <c r="G10" s="366"/>
      <c r="H10" s="367"/>
    </row>
    <row r="11" spans="1:8" ht="13.5" thickBot="1">
      <c r="A11" s="436" t="s">
        <v>13</v>
      </c>
      <c r="B11" s="437"/>
      <c r="C11" s="102" t="s">
        <v>7</v>
      </c>
      <c r="D11" s="104" t="s">
        <v>0</v>
      </c>
      <c r="E11" s="104" t="s">
        <v>108</v>
      </c>
      <c r="F11" s="103" t="s">
        <v>134</v>
      </c>
      <c r="G11" s="105" t="s">
        <v>1</v>
      </c>
      <c r="H11" s="55" t="s">
        <v>52</v>
      </c>
    </row>
    <row r="12" spans="1:12" ht="13.5" thickBot="1">
      <c r="A12" s="144" t="s">
        <v>122</v>
      </c>
      <c r="B12" s="66" t="s">
        <v>156</v>
      </c>
      <c r="C12" s="107">
        <v>11</v>
      </c>
      <c r="D12" s="187">
        <v>98275</v>
      </c>
      <c r="E12" s="93">
        <v>1100</v>
      </c>
      <c r="F12" s="146">
        <f>(D12-E12)*18%</f>
        <v>17491.5</v>
      </c>
      <c r="G12" s="93">
        <f aca="true" t="shared" si="0" ref="G12:G41">D12-E12+F12</f>
        <v>114666.5</v>
      </c>
      <c r="H12" s="93">
        <f>G12-F12</f>
        <v>97175</v>
      </c>
      <c r="J12" s="187">
        <v>96275</v>
      </c>
      <c r="K12" s="101">
        <f>+D12-J12</f>
        <v>2000</v>
      </c>
      <c r="L12" s="323"/>
    </row>
    <row r="13" spans="1:12" ht="12.75">
      <c r="A13" s="242" t="s">
        <v>122</v>
      </c>
      <c r="B13" s="145" t="s">
        <v>168</v>
      </c>
      <c r="C13" s="107">
        <v>20</v>
      </c>
      <c r="D13" s="187">
        <v>98775</v>
      </c>
      <c r="E13" s="68">
        <v>1100</v>
      </c>
      <c r="F13" s="68">
        <f>(D13-E13)*18%</f>
        <v>17581.5</v>
      </c>
      <c r="G13" s="61">
        <f>D13-E13+F13</f>
        <v>115256.5</v>
      </c>
      <c r="H13" s="69">
        <f>G13-F13</f>
        <v>97675</v>
      </c>
      <c r="J13" s="187">
        <v>96775</v>
      </c>
      <c r="K13" s="101">
        <f aca="true" t="shared" si="1" ref="K13:K41">+D13-J13</f>
        <v>2000</v>
      </c>
      <c r="L13" s="323"/>
    </row>
    <row r="14" spans="1:12" ht="12.75">
      <c r="A14" s="147" t="s">
        <v>122</v>
      </c>
      <c r="B14" s="71" t="s">
        <v>157</v>
      </c>
      <c r="C14" s="72" t="s">
        <v>78</v>
      </c>
      <c r="D14" s="181">
        <v>97475</v>
      </c>
      <c r="E14" s="95">
        <v>1100</v>
      </c>
      <c r="F14" s="62">
        <f aca="true" t="shared" si="2" ref="F14:F41">(D14-E14)*18%</f>
        <v>17347.5</v>
      </c>
      <c r="G14" s="95">
        <f t="shared" si="0"/>
        <v>113722.5</v>
      </c>
      <c r="H14" s="93">
        <f aca="true" t="shared" si="3" ref="H14:H41">G14-F14</f>
        <v>96375</v>
      </c>
      <c r="J14" s="181">
        <v>95475</v>
      </c>
      <c r="K14" s="101">
        <f t="shared" si="1"/>
        <v>2000</v>
      </c>
      <c r="L14" s="323"/>
    </row>
    <row r="15" spans="1:12" ht="12.75">
      <c r="A15" s="147" t="s">
        <v>122</v>
      </c>
      <c r="B15" s="71" t="s">
        <v>158</v>
      </c>
      <c r="C15" s="72">
        <v>6</v>
      </c>
      <c r="D15" s="181">
        <v>97675</v>
      </c>
      <c r="E15" s="95">
        <v>1100</v>
      </c>
      <c r="F15" s="62">
        <f t="shared" si="2"/>
        <v>17383.5</v>
      </c>
      <c r="G15" s="95">
        <f t="shared" si="0"/>
        <v>113958.5</v>
      </c>
      <c r="H15" s="93">
        <f t="shared" si="3"/>
        <v>96575</v>
      </c>
      <c r="J15" s="181">
        <v>95675</v>
      </c>
      <c r="K15" s="101">
        <f t="shared" si="1"/>
        <v>2000</v>
      </c>
      <c r="L15" s="323"/>
    </row>
    <row r="16" spans="1:12" ht="12.75">
      <c r="A16" s="147" t="s">
        <v>122</v>
      </c>
      <c r="B16" s="71" t="s">
        <v>16</v>
      </c>
      <c r="C16" s="72">
        <v>3</v>
      </c>
      <c r="D16" s="181">
        <v>97875</v>
      </c>
      <c r="E16" s="95">
        <v>1100</v>
      </c>
      <c r="F16" s="62">
        <f t="shared" si="2"/>
        <v>17419.5</v>
      </c>
      <c r="G16" s="95">
        <f t="shared" si="0"/>
        <v>114194.5</v>
      </c>
      <c r="H16" s="93">
        <f t="shared" si="3"/>
        <v>96775</v>
      </c>
      <c r="J16" s="181">
        <v>95875</v>
      </c>
      <c r="K16" s="101">
        <f t="shared" si="1"/>
        <v>2000</v>
      </c>
      <c r="L16" s="323"/>
    </row>
    <row r="17" spans="1:12" ht="12.75">
      <c r="A17" s="147" t="s">
        <v>122</v>
      </c>
      <c r="B17" s="71" t="s">
        <v>173</v>
      </c>
      <c r="C17" s="72">
        <v>60</v>
      </c>
      <c r="D17" s="181">
        <v>99775</v>
      </c>
      <c r="E17" s="95">
        <v>1100</v>
      </c>
      <c r="F17" s="95">
        <f t="shared" si="2"/>
        <v>17761.5</v>
      </c>
      <c r="G17" s="62">
        <f t="shared" si="0"/>
        <v>116436.5</v>
      </c>
      <c r="H17" s="200">
        <f t="shared" si="3"/>
        <v>98675</v>
      </c>
      <c r="J17" s="181">
        <v>97775</v>
      </c>
      <c r="K17" s="101">
        <f t="shared" si="1"/>
        <v>2000</v>
      </c>
      <c r="L17" s="323"/>
    </row>
    <row r="18" spans="1:12" s="189" customFormat="1" ht="12.75">
      <c r="A18" s="190" t="s">
        <v>122</v>
      </c>
      <c r="B18" s="179" t="s">
        <v>177</v>
      </c>
      <c r="C18" s="180">
        <v>7</v>
      </c>
      <c r="D18" s="181">
        <v>99325</v>
      </c>
      <c r="E18" s="191">
        <v>1100</v>
      </c>
      <c r="F18" s="191">
        <f>(D18-E18)*18%</f>
        <v>17680.5</v>
      </c>
      <c r="G18" s="181">
        <f>D18-E18+F18</f>
        <v>115905.5</v>
      </c>
      <c r="H18" s="181">
        <f>G18-F18</f>
        <v>98225</v>
      </c>
      <c r="J18" s="181">
        <v>97325</v>
      </c>
      <c r="K18" s="101">
        <f t="shared" si="1"/>
        <v>2000</v>
      </c>
      <c r="L18" s="323"/>
    </row>
    <row r="19" spans="1:12" s="189" customFormat="1" ht="12.75">
      <c r="A19" s="190" t="s">
        <v>6</v>
      </c>
      <c r="B19" s="179" t="s">
        <v>159</v>
      </c>
      <c r="C19" s="180">
        <v>3</v>
      </c>
      <c r="D19" s="181">
        <v>98675</v>
      </c>
      <c r="E19" s="191">
        <v>1100</v>
      </c>
      <c r="F19" s="181">
        <f t="shared" si="2"/>
        <v>17563.5</v>
      </c>
      <c r="G19" s="191">
        <f t="shared" si="0"/>
        <v>115138.5</v>
      </c>
      <c r="H19" s="188">
        <f t="shared" si="3"/>
        <v>97575</v>
      </c>
      <c r="J19" s="181">
        <v>96675</v>
      </c>
      <c r="K19" s="101">
        <f t="shared" si="1"/>
        <v>2000</v>
      </c>
      <c r="L19" s="323"/>
    </row>
    <row r="20" spans="1:12" ht="12.75">
      <c r="A20" s="147" t="s">
        <v>15</v>
      </c>
      <c r="B20" s="71" t="s">
        <v>160</v>
      </c>
      <c r="C20" s="72">
        <v>11</v>
      </c>
      <c r="D20" s="181">
        <v>99675</v>
      </c>
      <c r="E20" s="95">
        <v>1100</v>
      </c>
      <c r="F20" s="62">
        <f t="shared" si="2"/>
        <v>17743.5</v>
      </c>
      <c r="G20" s="95">
        <f t="shared" si="0"/>
        <v>116318.5</v>
      </c>
      <c r="H20" s="93">
        <f t="shared" si="3"/>
        <v>98575</v>
      </c>
      <c r="J20" s="181">
        <v>97675</v>
      </c>
      <c r="K20" s="101">
        <f t="shared" si="1"/>
        <v>2000</v>
      </c>
      <c r="L20" s="323"/>
    </row>
    <row r="21" spans="1:12" ht="12.75">
      <c r="A21" s="147" t="s">
        <v>123</v>
      </c>
      <c r="B21" s="71" t="s">
        <v>62</v>
      </c>
      <c r="C21" s="72">
        <v>12</v>
      </c>
      <c r="D21" s="181">
        <v>106755</v>
      </c>
      <c r="E21" s="95">
        <v>1100</v>
      </c>
      <c r="F21" s="62">
        <f t="shared" si="2"/>
        <v>19017.899999999998</v>
      </c>
      <c r="G21" s="95">
        <f t="shared" si="0"/>
        <v>124672.9</v>
      </c>
      <c r="H21" s="93">
        <f t="shared" si="3"/>
        <v>105655</v>
      </c>
      <c r="J21" s="181">
        <v>104755</v>
      </c>
      <c r="K21" s="101">
        <f t="shared" si="1"/>
        <v>2000</v>
      </c>
      <c r="L21" s="323"/>
    </row>
    <row r="22" spans="1:12" ht="12.75">
      <c r="A22" s="147" t="s">
        <v>123</v>
      </c>
      <c r="B22" s="71" t="s">
        <v>73</v>
      </c>
      <c r="C22" s="72"/>
      <c r="D22" s="62">
        <v>107805</v>
      </c>
      <c r="E22" s="95">
        <v>1100</v>
      </c>
      <c r="F22" s="62">
        <f t="shared" si="2"/>
        <v>19206.899999999998</v>
      </c>
      <c r="G22" s="95">
        <f t="shared" si="0"/>
        <v>125911.9</v>
      </c>
      <c r="H22" s="93">
        <f t="shared" si="3"/>
        <v>106705</v>
      </c>
      <c r="J22" s="62">
        <v>105805</v>
      </c>
      <c r="K22" s="101">
        <f t="shared" si="1"/>
        <v>2000</v>
      </c>
      <c r="L22" s="323"/>
    </row>
    <row r="23" spans="1:12" ht="12.75">
      <c r="A23" s="147" t="s">
        <v>80</v>
      </c>
      <c r="B23" s="71" t="s">
        <v>75</v>
      </c>
      <c r="C23" s="72">
        <v>12</v>
      </c>
      <c r="D23" s="181">
        <v>105955</v>
      </c>
      <c r="E23" s="95">
        <v>1100</v>
      </c>
      <c r="F23" s="62">
        <f t="shared" si="2"/>
        <v>18873.899999999998</v>
      </c>
      <c r="G23" s="95">
        <f t="shared" si="0"/>
        <v>123728.9</v>
      </c>
      <c r="H23" s="93">
        <f t="shared" si="3"/>
        <v>104855</v>
      </c>
      <c r="J23" s="181">
        <v>103955</v>
      </c>
      <c r="K23" s="101">
        <f t="shared" si="1"/>
        <v>2000</v>
      </c>
      <c r="L23" s="323"/>
    </row>
    <row r="24" spans="1:12" ht="12.75">
      <c r="A24" s="147" t="s">
        <v>123</v>
      </c>
      <c r="B24" s="71" t="s">
        <v>175</v>
      </c>
      <c r="C24" s="72">
        <v>30</v>
      </c>
      <c r="D24" s="181">
        <v>107775</v>
      </c>
      <c r="E24" s="95">
        <v>1100</v>
      </c>
      <c r="F24" s="62">
        <f t="shared" si="2"/>
        <v>19201.5</v>
      </c>
      <c r="G24" s="95">
        <f t="shared" si="0"/>
        <v>125876.5</v>
      </c>
      <c r="H24" s="93">
        <f t="shared" si="3"/>
        <v>106675</v>
      </c>
      <c r="J24" s="181">
        <v>105775</v>
      </c>
      <c r="K24" s="101">
        <f t="shared" si="1"/>
        <v>2000</v>
      </c>
      <c r="L24" s="323"/>
    </row>
    <row r="25" spans="1:12" s="39" customFormat="1" ht="12.75">
      <c r="A25" s="218" t="s">
        <v>123</v>
      </c>
      <c r="B25" s="334" t="s">
        <v>180</v>
      </c>
      <c r="C25" s="180"/>
      <c r="D25" s="181">
        <v>109545</v>
      </c>
      <c r="E25" s="191">
        <v>1100</v>
      </c>
      <c r="F25" s="181">
        <f>(D25-E25)*18%</f>
        <v>19520.1</v>
      </c>
      <c r="G25" s="191">
        <f>D25-E25+F25</f>
        <v>127965.1</v>
      </c>
      <c r="H25" s="188">
        <f>G25-F25</f>
        <v>108445</v>
      </c>
      <c r="I25" s="78"/>
      <c r="J25" s="181">
        <v>107545</v>
      </c>
      <c r="K25" s="101">
        <f t="shared" si="1"/>
        <v>2000</v>
      </c>
      <c r="L25" s="323"/>
    </row>
    <row r="26" spans="1:12" ht="12.75">
      <c r="A26" s="147" t="s">
        <v>80</v>
      </c>
      <c r="B26" s="71" t="s">
        <v>81</v>
      </c>
      <c r="C26" s="72">
        <v>10</v>
      </c>
      <c r="D26" s="181">
        <v>102755</v>
      </c>
      <c r="E26" s="95">
        <v>1100</v>
      </c>
      <c r="F26" s="62">
        <f t="shared" si="2"/>
        <v>18297.899999999998</v>
      </c>
      <c r="G26" s="95">
        <f t="shared" si="0"/>
        <v>119952.9</v>
      </c>
      <c r="H26" s="93">
        <f t="shared" si="3"/>
        <v>101655</v>
      </c>
      <c r="J26" s="181">
        <v>100755</v>
      </c>
      <c r="K26" s="101">
        <f t="shared" si="1"/>
        <v>2000</v>
      </c>
      <c r="L26" s="323"/>
    </row>
    <row r="27" spans="1:12" ht="12.75">
      <c r="A27" s="147" t="s">
        <v>127</v>
      </c>
      <c r="B27" s="71" t="s">
        <v>176</v>
      </c>
      <c r="C27" s="72">
        <v>25</v>
      </c>
      <c r="D27" s="181">
        <v>103445</v>
      </c>
      <c r="E27" s="95">
        <v>1100</v>
      </c>
      <c r="F27" s="62">
        <f>(D27-E27)*18%</f>
        <v>18422.1</v>
      </c>
      <c r="G27" s="95">
        <f>D27-E27+F27</f>
        <v>120767.1</v>
      </c>
      <c r="H27" s="93">
        <f>G27-F27</f>
        <v>102345</v>
      </c>
      <c r="J27" s="181">
        <v>101445</v>
      </c>
      <c r="K27" s="101">
        <f t="shared" si="1"/>
        <v>2000</v>
      </c>
      <c r="L27" s="323"/>
    </row>
    <row r="28" spans="1:12" ht="12.75">
      <c r="A28" s="147" t="s">
        <v>127</v>
      </c>
      <c r="B28" s="71" t="s">
        <v>181</v>
      </c>
      <c r="C28" s="72"/>
      <c r="D28" s="181">
        <v>101655</v>
      </c>
      <c r="E28" s="95">
        <v>1100</v>
      </c>
      <c r="F28" s="62">
        <f>(D28-E28)*18%</f>
        <v>18099.899999999998</v>
      </c>
      <c r="G28" s="95">
        <f>D28-E28+F28</f>
        <v>118654.9</v>
      </c>
      <c r="H28" s="93">
        <f>G28-F28</f>
        <v>100555</v>
      </c>
      <c r="J28" s="181">
        <v>99655</v>
      </c>
      <c r="K28" s="101">
        <f t="shared" si="1"/>
        <v>2000</v>
      </c>
      <c r="L28" s="323"/>
    </row>
    <row r="29" spans="1:12" ht="12.75">
      <c r="A29" s="147" t="s">
        <v>74</v>
      </c>
      <c r="B29" s="71" t="s">
        <v>120</v>
      </c>
      <c r="C29" s="72">
        <v>1.9</v>
      </c>
      <c r="D29" s="181">
        <v>104505</v>
      </c>
      <c r="E29" s="95">
        <v>1100</v>
      </c>
      <c r="F29" s="62">
        <f t="shared" si="2"/>
        <v>18612.899999999998</v>
      </c>
      <c r="G29" s="95">
        <f t="shared" si="0"/>
        <v>122017.9</v>
      </c>
      <c r="H29" s="93">
        <f t="shared" si="3"/>
        <v>103405</v>
      </c>
      <c r="J29" s="181">
        <v>102505</v>
      </c>
      <c r="K29" s="101">
        <f t="shared" si="1"/>
        <v>2000</v>
      </c>
      <c r="L29" s="323"/>
    </row>
    <row r="30" spans="1:12" ht="12.75">
      <c r="A30" s="147" t="s">
        <v>80</v>
      </c>
      <c r="B30" s="71" t="s">
        <v>64</v>
      </c>
      <c r="C30" s="72">
        <v>3</v>
      </c>
      <c r="D30" s="181">
        <v>102955</v>
      </c>
      <c r="E30" s="95">
        <v>1100</v>
      </c>
      <c r="F30" s="62">
        <f t="shared" si="2"/>
        <v>18333.899999999998</v>
      </c>
      <c r="G30" s="95">
        <f t="shared" si="0"/>
        <v>120188.9</v>
      </c>
      <c r="H30" s="93">
        <f t="shared" si="3"/>
        <v>101855</v>
      </c>
      <c r="J30" s="181">
        <v>100955</v>
      </c>
      <c r="K30" s="101">
        <f t="shared" si="1"/>
        <v>2000</v>
      </c>
      <c r="L30" s="323"/>
    </row>
    <row r="31" spans="1:12" ht="12.75">
      <c r="A31" s="147" t="s">
        <v>80</v>
      </c>
      <c r="B31" s="71" t="s">
        <v>70</v>
      </c>
      <c r="C31" s="72">
        <v>8</v>
      </c>
      <c r="D31" s="181">
        <v>106005</v>
      </c>
      <c r="E31" s="95">
        <v>1100</v>
      </c>
      <c r="F31" s="62">
        <f t="shared" si="2"/>
        <v>18882.899999999998</v>
      </c>
      <c r="G31" s="95">
        <f t="shared" si="0"/>
        <v>123787.9</v>
      </c>
      <c r="H31" s="93">
        <f t="shared" si="3"/>
        <v>104905</v>
      </c>
      <c r="J31" s="181">
        <v>104005</v>
      </c>
      <c r="K31" s="101">
        <f t="shared" si="1"/>
        <v>2000</v>
      </c>
      <c r="L31" s="323"/>
    </row>
    <row r="32" spans="1:12" ht="12.75">
      <c r="A32" s="147" t="s">
        <v>127</v>
      </c>
      <c r="B32" s="71" t="s">
        <v>79</v>
      </c>
      <c r="C32" s="72">
        <v>30</v>
      </c>
      <c r="D32" s="181">
        <v>105205</v>
      </c>
      <c r="E32" s="95">
        <v>1100</v>
      </c>
      <c r="F32" s="62">
        <f t="shared" si="2"/>
        <v>18738.899999999998</v>
      </c>
      <c r="G32" s="95">
        <f t="shared" si="0"/>
        <v>122843.9</v>
      </c>
      <c r="H32" s="93">
        <f t="shared" si="3"/>
        <v>104105</v>
      </c>
      <c r="J32" s="181">
        <v>103205</v>
      </c>
      <c r="K32" s="101">
        <f t="shared" si="1"/>
        <v>2000</v>
      </c>
      <c r="L32" s="323"/>
    </row>
    <row r="33" spans="1:12" ht="12.75">
      <c r="A33" s="147" t="s">
        <v>127</v>
      </c>
      <c r="B33" s="71" t="s">
        <v>179</v>
      </c>
      <c r="C33" s="72">
        <v>30</v>
      </c>
      <c r="D33" s="181">
        <v>107055</v>
      </c>
      <c r="E33" s="95">
        <v>1100</v>
      </c>
      <c r="F33" s="62">
        <f t="shared" si="2"/>
        <v>19071.899999999998</v>
      </c>
      <c r="G33" s="95">
        <f t="shared" si="0"/>
        <v>125026.9</v>
      </c>
      <c r="H33" s="93">
        <f t="shared" si="3"/>
        <v>105955</v>
      </c>
      <c r="J33" s="181">
        <v>105055</v>
      </c>
      <c r="K33" s="101">
        <f t="shared" si="1"/>
        <v>2000</v>
      </c>
      <c r="L33" s="323"/>
    </row>
    <row r="34" spans="1:12" ht="12.75">
      <c r="A34" s="147" t="s">
        <v>127</v>
      </c>
      <c r="B34" s="71" t="s">
        <v>128</v>
      </c>
      <c r="C34" s="72">
        <v>40</v>
      </c>
      <c r="D34" s="181">
        <v>104455</v>
      </c>
      <c r="E34" s="95">
        <v>1100</v>
      </c>
      <c r="F34" s="62">
        <f t="shared" si="2"/>
        <v>18603.899999999998</v>
      </c>
      <c r="G34" s="95">
        <f t="shared" si="0"/>
        <v>121958.9</v>
      </c>
      <c r="H34" s="93">
        <f t="shared" si="3"/>
        <v>103355</v>
      </c>
      <c r="J34" s="181">
        <v>102455</v>
      </c>
      <c r="K34" s="101">
        <f t="shared" si="1"/>
        <v>2000</v>
      </c>
      <c r="L34" s="323"/>
    </row>
    <row r="35" spans="1:12" ht="12.75">
      <c r="A35" s="147" t="s">
        <v>127</v>
      </c>
      <c r="B35" s="71" t="s">
        <v>167</v>
      </c>
      <c r="C35" s="72">
        <v>1.6</v>
      </c>
      <c r="D35" s="181">
        <v>104455</v>
      </c>
      <c r="E35" s="95">
        <v>1100</v>
      </c>
      <c r="F35" s="62">
        <f t="shared" si="2"/>
        <v>18603.899999999998</v>
      </c>
      <c r="G35" s="95">
        <f t="shared" si="0"/>
        <v>121958.9</v>
      </c>
      <c r="H35" s="93">
        <f t="shared" si="3"/>
        <v>103355</v>
      </c>
      <c r="J35" s="181">
        <v>102455</v>
      </c>
      <c r="K35" s="101">
        <f t="shared" si="1"/>
        <v>2000</v>
      </c>
      <c r="L35" s="323"/>
    </row>
    <row r="36" spans="1:12" ht="12.75">
      <c r="A36" s="147" t="s">
        <v>127</v>
      </c>
      <c r="B36" s="71" t="s">
        <v>126</v>
      </c>
      <c r="C36" s="72">
        <v>8</v>
      </c>
      <c r="D36" s="181">
        <v>102835</v>
      </c>
      <c r="E36" s="95">
        <v>1100</v>
      </c>
      <c r="F36" s="62">
        <f t="shared" si="2"/>
        <v>18312.3</v>
      </c>
      <c r="G36" s="95">
        <f t="shared" si="0"/>
        <v>120047.3</v>
      </c>
      <c r="H36" s="93">
        <f t="shared" si="3"/>
        <v>101735</v>
      </c>
      <c r="J36" s="181">
        <v>100835</v>
      </c>
      <c r="K36" s="101">
        <f t="shared" si="1"/>
        <v>2000</v>
      </c>
      <c r="L36" s="323"/>
    </row>
    <row r="37" spans="1:12" ht="12.75">
      <c r="A37" s="147" t="s">
        <v>127</v>
      </c>
      <c r="B37" s="71" t="s">
        <v>129</v>
      </c>
      <c r="C37" s="72">
        <v>65</v>
      </c>
      <c r="D37" s="181">
        <v>104505</v>
      </c>
      <c r="E37" s="95">
        <v>1100</v>
      </c>
      <c r="F37" s="62">
        <f t="shared" si="2"/>
        <v>18612.899999999998</v>
      </c>
      <c r="G37" s="95">
        <f t="shared" si="0"/>
        <v>122017.9</v>
      </c>
      <c r="H37" s="93">
        <f t="shared" si="3"/>
        <v>103405</v>
      </c>
      <c r="J37" s="181">
        <v>102505</v>
      </c>
      <c r="K37" s="101">
        <f t="shared" si="1"/>
        <v>2000</v>
      </c>
      <c r="L37" s="323"/>
    </row>
    <row r="38" spans="1:12" ht="12.75">
      <c r="A38" s="147" t="s">
        <v>127</v>
      </c>
      <c r="B38" s="71" t="s">
        <v>130</v>
      </c>
      <c r="C38" s="72">
        <v>55</v>
      </c>
      <c r="D38" s="324">
        <v>104455</v>
      </c>
      <c r="E38" s="95">
        <v>1100</v>
      </c>
      <c r="F38" s="62">
        <f t="shared" si="2"/>
        <v>18603.899999999998</v>
      </c>
      <c r="G38" s="95">
        <f t="shared" si="0"/>
        <v>121958.9</v>
      </c>
      <c r="H38" s="93">
        <f t="shared" si="3"/>
        <v>103355</v>
      </c>
      <c r="J38" s="324">
        <v>102455</v>
      </c>
      <c r="K38" s="101">
        <f t="shared" si="1"/>
        <v>2000</v>
      </c>
      <c r="L38" s="323"/>
    </row>
    <row r="39" spans="1:12" s="189" customFormat="1" ht="12.75">
      <c r="A39" s="190" t="s">
        <v>132</v>
      </c>
      <c r="B39" s="209" t="s">
        <v>131</v>
      </c>
      <c r="C39" s="180">
        <v>3</v>
      </c>
      <c r="D39" s="324">
        <v>102275</v>
      </c>
      <c r="E39" s="191">
        <v>1100</v>
      </c>
      <c r="F39" s="181">
        <f t="shared" si="2"/>
        <v>18211.5</v>
      </c>
      <c r="G39" s="191">
        <f t="shared" si="0"/>
        <v>119386.5</v>
      </c>
      <c r="H39" s="188">
        <f t="shared" si="3"/>
        <v>101175</v>
      </c>
      <c r="J39" s="324">
        <v>100275</v>
      </c>
      <c r="K39" s="101">
        <f t="shared" si="1"/>
        <v>2000</v>
      </c>
      <c r="L39" s="323"/>
    </row>
    <row r="40" spans="1:12" ht="12.75">
      <c r="A40" s="147"/>
      <c r="B40" s="209" t="s">
        <v>161</v>
      </c>
      <c r="C40" s="72"/>
      <c r="D40" s="181">
        <v>102975</v>
      </c>
      <c r="E40" s="95">
        <v>1100</v>
      </c>
      <c r="F40" s="62">
        <f>(D40-E40)*18%</f>
        <v>18337.5</v>
      </c>
      <c r="G40" s="95">
        <f t="shared" si="0"/>
        <v>120212.5</v>
      </c>
      <c r="H40" s="93">
        <f>G40-F40</f>
        <v>101875</v>
      </c>
      <c r="J40" s="181">
        <v>100975</v>
      </c>
      <c r="K40" s="101">
        <f t="shared" si="1"/>
        <v>2000</v>
      </c>
      <c r="L40" s="323"/>
    </row>
    <row r="41" spans="1:12" s="189" customFormat="1" ht="13.5" thickBot="1">
      <c r="A41" s="291" t="s">
        <v>76</v>
      </c>
      <c r="B41" s="292" t="s">
        <v>162</v>
      </c>
      <c r="C41" s="180" t="s">
        <v>77</v>
      </c>
      <c r="D41" s="181">
        <v>102975</v>
      </c>
      <c r="E41" s="191">
        <v>1100</v>
      </c>
      <c r="F41" s="181">
        <f t="shared" si="2"/>
        <v>18337.5</v>
      </c>
      <c r="G41" s="191">
        <f t="shared" si="0"/>
        <v>120212.5</v>
      </c>
      <c r="H41" s="188">
        <f t="shared" si="3"/>
        <v>101875</v>
      </c>
      <c r="J41" s="181">
        <v>100975</v>
      </c>
      <c r="K41" s="101">
        <f t="shared" si="1"/>
        <v>2000</v>
      </c>
      <c r="L41" s="323"/>
    </row>
    <row r="42" spans="2:12" ht="13.5" thickBot="1">
      <c r="B42" s="100"/>
      <c r="D42" s="101"/>
      <c r="E42" s="101"/>
      <c r="F42" s="101"/>
      <c r="G42" s="101"/>
      <c r="L42" s="39"/>
    </row>
    <row r="43" spans="1:12" ht="16.5" thickBot="1">
      <c r="A43" s="365" t="s">
        <v>17</v>
      </c>
      <c r="B43" s="366"/>
      <c r="C43" s="366"/>
      <c r="D43" s="366"/>
      <c r="E43" s="366"/>
      <c r="F43" s="366"/>
      <c r="G43" s="366"/>
      <c r="H43" s="367"/>
      <c r="L43" s="39"/>
    </row>
    <row r="44" spans="1:12" ht="13.5" thickBot="1">
      <c r="A44" s="368" t="s">
        <v>13</v>
      </c>
      <c r="B44" s="438"/>
      <c r="C44" s="149" t="s">
        <v>7</v>
      </c>
      <c r="D44" s="83" t="s">
        <v>0</v>
      </c>
      <c r="E44" s="83" t="s">
        <v>108</v>
      </c>
      <c r="F44" s="118" t="s">
        <v>134</v>
      </c>
      <c r="G44" s="85" t="s">
        <v>1</v>
      </c>
      <c r="H44" s="37" t="s">
        <v>52</v>
      </c>
      <c r="L44" s="39"/>
    </row>
    <row r="45" spans="1:12" ht="12.75">
      <c r="A45" s="65" t="s">
        <v>6</v>
      </c>
      <c r="B45" s="66" t="s">
        <v>18</v>
      </c>
      <c r="C45" s="67">
        <v>0.9</v>
      </c>
      <c r="D45" s="182">
        <v>101467</v>
      </c>
      <c r="E45" s="68">
        <v>1100</v>
      </c>
      <c r="F45" s="62">
        <f>(D45-E45)*18%</f>
        <v>18066.059999999998</v>
      </c>
      <c r="G45" s="95">
        <f>D45-E45+F45</f>
        <v>118433.06</v>
      </c>
      <c r="H45" s="93">
        <f aca="true" t="shared" si="4" ref="H45:H63">G45-F45</f>
        <v>100367</v>
      </c>
      <c r="J45" s="182">
        <v>101467</v>
      </c>
      <c r="K45" s="101">
        <f>+D45-J45</f>
        <v>0</v>
      </c>
      <c r="L45" s="264"/>
    </row>
    <row r="46" spans="1:12" ht="12.75">
      <c r="A46" s="94" t="s">
        <v>83</v>
      </c>
      <c r="B46" s="71" t="s">
        <v>82</v>
      </c>
      <c r="C46" s="72">
        <v>1.2</v>
      </c>
      <c r="D46" s="62">
        <v>100484</v>
      </c>
      <c r="E46" s="95">
        <v>1100</v>
      </c>
      <c r="F46" s="62">
        <f aca="true" t="shared" si="5" ref="F46:F63">(D46-E46)*18%</f>
        <v>17889.12</v>
      </c>
      <c r="G46" s="95">
        <f aca="true" t="shared" si="6" ref="G46:G63">D46-E46+F46</f>
        <v>117273.12</v>
      </c>
      <c r="H46" s="93">
        <f t="shared" si="4"/>
        <v>99384</v>
      </c>
      <c r="J46" s="62">
        <v>100484</v>
      </c>
      <c r="K46" s="101">
        <f aca="true" t="shared" si="7" ref="K46:K63">+D46-J46</f>
        <v>0</v>
      </c>
      <c r="L46" s="264"/>
    </row>
    <row r="47" spans="1:12" ht="12.75">
      <c r="A47" s="94" t="s">
        <v>5</v>
      </c>
      <c r="B47" s="71" t="s">
        <v>137</v>
      </c>
      <c r="C47" s="72">
        <v>2.7</v>
      </c>
      <c r="D47" s="62">
        <v>95857</v>
      </c>
      <c r="E47" s="95">
        <v>1100</v>
      </c>
      <c r="F47" s="62">
        <f t="shared" si="5"/>
        <v>17056.26</v>
      </c>
      <c r="G47" s="95">
        <f t="shared" si="6"/>
        <v>111813.26</v>
      </c>
      <c r="H47" s="93">
        <f>G47-F47</f>
        <v>94757</v>
      </c>
      <c r="J47" s="62">
        <v>95857</v>
      </c>
      <c r="K47" s="101">
        <f t="shared" si="7"/>
        <v>0</v>
      </c>
      <c r="L47" s="264"/>
    </row>
    <row r="48" spans="1:12" ht="12.75">
      <c r="A48" s="94" t="s">
        <v>5</v>
      </c>
      <c r="B48" s="96" t="s">
        <v>10</v>
      </c>
      <c r="C48" s="72">
        <v>8</v>
      </c>
      <c r="D48" s="62">
        <v>94657</v>
      </c>
      <c r="E48" s="95">
        <v>1100</v>
      </c>
      <c r="F48" s="62">
        <f t="shared" si="5"/>
        <v>16840.26</v>
      </c>
      <c r="G48" s="95">
        <f t="shared" si="6"/>
        <v>110397.26</v>
      </c>
      <c r="H48" s="93">
        <f t="shared" si="4"/>
        <v>93557</v>
      </c>
      <c r="J48" s="62">
        <v>94657</v>
      </c>
      <c r="K48" s="101">
        <f t="shared" si="7"/>
        <v>0</v>
      </c>
      <c r="L48" s="264"/>
    </row>
    <row r="49" spans="1:12" ht="12.75">
      <c r="A49" s="97" t="s">
        <v>5</v>
      </c>
      <c r="B49" s="96" t="s">
        <v>84</v>
      </c>
      <c r="C49" s="72">
        <v>8</v>
      </c>
      <c r="D49" s="181">
        <v>96877</v>
      </c>
      <c r="E49" s="95">
        <v>1100</v>
      </c>
      <c r="F49" s="62">
        <f t="shared" si="5"/>
        <v>17239.86</v>
      </c>
      <c r="G49" s="95">
        <f t="shared" si="6"/>
        <v>113016.86</v>
      </c>
      <c r="H49" s="93">
        <f t="shared" si="4"/>
        <v>95777</v>
      </c>
      <c r="J49" s="181">
        <v>96877</v>
      </c>
      <c r="K49" s="101">
        <f t="shared" si="7"/>
        <v>0</v>
      </c>
      <c r="L49" s="264"/>
    </row>
    <row r="50" spans="1:12" ht="12.75">
      <c r="A50" s="97" t="s">
        <v>19</v>
      </c>
      <c r="B50" s="96" t="s">
        <v>69</v>
      </c>
      <c r="C50" s="72">
        <v>18</v>
      </c>
      <c r="D50" s="181">
        <v>97772</v>
      </c>
      <c r="E50" s="95">
        <v>1100</v>
      </c>
      <c r="F50" s="62">
        <f t="shared" si="5"/>
        <v>17400.96</v>
      </c>
      <c r="G50" s="95">
        <f t="shared" si="6"/>
        <v>114072.95999999999</v>
      </c>
      <c r="H50" s="93">
        <f t="shared" si="4"/>
        <v>96672</v>
      </c>
      <c r="J50" s="181">
        <v>97772</v>
      </c>
      <c r="K50" s="101">
        <f t="shared" si="7"/>
        <v>0</v>
      </c>
      <c r="L50" s="264"/>
    </row>
    <row r="51" spans="1:12" ht="12.75">
      <c r="A51" s="97" t="s">
        <v>8</v>
      </c>
      <c r="B51" s="71" t="s">
        <v>154</v>
      </c>
      <c r="C51" s="72">
        <v>1.2</v>
      </c>
      <c r="D51" s="181">
        <v>98057</v>
      </c>
      <c r="E51" s="95">
        <v>1100</v>
      </c>
      <c r="F51" s="62">
        <f t="shared" si="5"/>
        <v>17452.26</v>
      </c>
      <c r="G51" s="95">
        <f t="shared" si="6"/>
        <v>114409.26</v>
      </c>
      <c r="H51" s="93">
        <f t="shared" si="4"/>
        <v>96957</v>
      </c>
      <c r="J51" s="181">
        <v>98057</v>
      </c>
      <c r="K51" s="101">
        <f t="shared" si="7"/>
        <v>0</v>
      </c>
      <c r="L51" s="264"/>
    </row>
    <row r="52" spans="1:12" ht="12.75">
      <c r="A52" s="97"/>
      <c r="B52" s="71" t="s">
        <v>153</v>
      </c>
      <c r="C52" s="72">
        <v>0.2</v>
      </c>
      <c r="D52" s="181">
        <v>100220</v>
      </c>
      <c r="E52" s="95">
        <v>1100</v>
      </c>
      <c r="F52" s="62">
        <f t="shared" si="5"/>
        <v>17841.6</v>
      </c>
      <c r="G52" s="95">
        <f t="shared" si="6"/>
        <v>116961.6</v>
      </c>
      <c r="H52" s="93">
        <f t="shared" si="4"/>
        <v>99120</v>
      </c>
      <c r="J52" s="181">
        <v>100220</v>
      </c>
      <c r="K52" s="101">
        <f t="shared" si="7"/>
        <v>0</v>
      </c>
      <c r="L52" s="264"/>
    </row>
    <row r="53" spans="1:12" ht="12.75">
      <c r="A53" s="97" t="s">
        <v>54</v>
      </c>
      <c r="B53" s="96" t="s">
        <v>53</v>
      </c>
      <c r="C53" s="72">
        <v>0.35</v>
      </c>
      <c r="D53" s="181">
        <v>100057</v>
      </c>
      <c r="E53" s="95">
        <v>1100</v>
      </c>
      <c r="F53" s="62">
        <f t="shared" si="5"/>
        <v>17812.26</v>
      </c>
      <c r="G53" s="95">
        <f t="shared" si="6"/>
        <v>116769.26</v>
      </c>
      <c r="H53" s="93">
        <f t="shared" si="4"/>
        <v>98957</v>
      </c>
      <c r="J53" s="181">
        <v>100057</v>
      </c>
      <c r="K53" s="101">
        <f t="shared" si="7"/>
        <v>0</v>
      </c>
      <c r="L53" s="264"/>
    </row>
    <row r="54" spans="1:12" ht="12.75">
      <c r="A54" s="97" t="s">
        <v>9</v>
      </c>
      <c r="B54" s="96" t="s">
        <v>90</v>
      </c>
      <c r="C54" s="72">
        <v>0.28</v>
      </c>
      <c r="D54" s="181">
        <v>102472</v>
      </c>
      <c r="E54" s="95">
        <v>1100</v>
      </c>
      <c r="F54" s="62">
        <f t="shared" si="5"/>
        <v>18246.96</v>
      </c>
      <c r="G54" s="95">
        <f t="shared" si="6"/>
        <v>119618.95999999999</v>
      </c>
      <c r="H54" s="93">
        <f t="shared" si="4"/>
        <v>101372</v>
      </c>
      <c r="J54" s="181">
        <v>102472</v>
      </c>
      <c r="K54" s="101">
        <f t="shared" si="7"/>
        <v>0</v>
      </c>
      <c r="L54" s="264"/>
    </row>
    <row r="55" spans="1:12" ht="12.75">
      <c r="A55" s="97" t="s">
        <v>9</v>
      </c>
      <c r="B55" s="96" t="s">
        <v>88</v>
      </c>
      <c r="C55" s="72">
        <v>0.22</v>
      </c>
      <c r="D55" s="181">
        <v>102472</v>
      </c>
      <c r="E55" s="95">
        <v>1100</v>
      </c>
      <c r="F55" s="62">
        <f t="shared" si="5"/>
        <v>18246.96</v>
      </c>
      <c r="G55" s="95">
        <f t="shared" si="6"/>
        <v>119618.95999999999</v>
      </c>
      <c r="H55" s="93">
        <f t="shared" si="4"/>
        <v>101372</v>
      </c>
      <c r="J55" s="181">
        <v>102472</v>
      </c>
      <c r="K55" s="101">
        <f t="shared" si="7"/>
        <v>0</v>
      </c>
      <c r="L55" s="264"/>
    </row>
    <row r="56" spans="1:12" s="189" customFormat="1" ht="12.75">
      <c r="A56" s="216" t="s">
        <v>28</v>
      </c>
      <c r="B56" s="217" t="s">
        <v>29</v>
      </c>
      <c r="C56" s="180">
        <v>0.43</v>
      </c>
      <c r="D56" s="181">
        <v>106782</v>
      </c>
      <c r="E56" s="191">
        <v>1100</v>
      </c>
      <c r="F56" s="181">
        <f t="shared" si="5"/>
        <v>19022.76</v>
      </c>
      <c r="G56" s="191">
        <f t="shared" si="6"/>
        <v>124704.76</v>
      </c>
      <c r="H56" s="188">
        <f t="shared" si="4"/>
        <v>105682</v>
      </c>
      <c r="J56" s="181">
        <v>106782</v>
      </c>
      <c r="K56" s="101">
        <f t="shared" si="7"/>
        <v>0</v>
      </c>
      <c r="L56" s="264"/>
    </row>
    <row r="57" spans="1:12" s="189" customFormat="1" ht="12.75">
      <c r="A57" s="216" t="s">
        <v>28</v>
      </c>
      <c r="B57" s="217" t="s">
        <v>72</v>
      </c>
      <c r="C57" s="180">
        <v>0.22</v>
      </c>
      <c r="D57" s="181">
        <v>108032</v>
      </c>
      <c r="E57" s="191">
        <v>1100</v>
      </c>
      <c r="F57" s="181">
        <f t="shared" si="5"/>
        <v>19247.76</v>
      </c>
      <c r="G57" s="191">
        <f t="shared" si="6"/>
        <v>126179.76</v>
      </c>
      <c r="H57" s="188">
        <f t="shared" si="4"/>
        <v>106932</v>
      </c>
      <c r="J57" s="181">
        <v>108032</v>
      </c>
      <c r="K57" s="101">
        <f t="shared" si="7"/>
        <v>0</v>
      </c>
      <c r="L57" s="264"/>
    </row>
    <row r="58" spans="1:12" s="189" customFormat="1" ht="12.75">
      <c r="A58" s="218" t="s">
        <v>28</v>
      </c>
      <c r="B58" s="179" t="s">
        <v>71</v>
      </c>
      <c r="C58" s="180"/>
      <c r="D58" s="181">
        <v>103502</v>
      </c>
      <c r="E58" s="191">
        <v>1100</v>
      </c>
      <c r="F58" s="181">
        <f t="shared" si="5"/>
        <v>18432.36</v>
      </c>
      <c r="G58" s="191">
        <f t="shared" si="6"/>
        <v>120834.36</v>
      </c>
      <c r="H58" s="188">
        <f t="shared" si="4"/>
        <v>102402</v>
      </c>
      <c r="J58" s="181">
        <v>103502</v>
      </c>
      <c r="K58" s="101">
        <f t="shared" si="7"/>
        <v>0</v>
      </c>
      <c r="L58" s="264"/>
    </row>
    <row r="59" spans="1:12" s="189" customFormat="1" ht="12.75">
      <c r="A59" s="218" t="s">
        <v>28</v>
      </c>
      <c r="B59" s="179" t="s">
        <v>87</v>
      </c>
      <c r="C59" s="180"/>
      <c r="D59" s="181">
        <v>106472</v>
      </c>
      <c r="E59" s="191">
        <v>1100</v>
      </c>
      <c r="F59" s="181">
        <f t="shared" si="5"/>
        <v>18966.96</v>
      </c>
      <c r="G59" s="191">
        <f t="shared" si="6"/>
        <v>124338.95999999999</v>
      </c>
      <c r="H59" s="188">
        <f t="shared" si="4"/>
        <v>105372</v>
      </c>
      <c r="J59" s="181">
        <v>106472</v>
      </c>
      <c r="K59" s="101">
        <f t="shared" si="7"/>
        <v>0</v>
      </c>
      <c r="L59" s="264"/>
    </row>
    <row r="60" spans="1:12" ht="12.75">
      <c r="A60" s="97" t="s">
        <v>2</v>
      </c>
      <c r="B60" s="96" t="s">
        <v>3</v>
      </c>
      <c r="C60" s="72" t="s">
        <v>22</v>
      </c>
      <c r="D60" s="181">
        <v>93910</v>
      </c>
      <c r="E60" s="95">
        <v>0</v>
      </c>
      <c r="F60" s="62">
        <f t="shared" si="5"/>
        <v>16903.8</v>
      </c>
      <c r="G60" s="95">
        <f t="shared" si="6"/>
        <v>110813.8</v>
      </c>
      <c r="H60" s="93">
        <f t="shared" si="4"/>
        <v>93910</v>
      </c>
      <c r="J60" s="181">
        <v>93910</v>
      </c>
      <c r="K60" s="101">
        <f t="shared" si="7"/>
        <v>0</v>
      </c>
      <c r="L60" s="264"/>
    </row>
    <row r="61" spans="1:12" s="142" customFormat="1" ht="12.75">
      <c r="A61" s="76" t="s">
        <v>2</v>
      </c>
      <c r="B61" s="71" t="s">
        <v>4</v>
      </c>
      <c r="C61" s="72" t="s">
        <v>22</v>
      </c>
      <c r="D61" s="181">
        <v>88517</v>
      </c>
      <c r="E61" s="62">
        <v>0</v>
      </c>
      <c r="F61" s="62">
        <f t="shared" si="5"/>
        <v>15933.06</v>
      </c>
      <c r="G61" s="95">
        <f t="shared" si="6"/>
        <v>104450.06</v>
      </c>
      <c r="H61" s="146">
        <f t="shared" si="4"/>
        <v>88517</v>
      </c>
      <c r="J61" s="181">
        <v>88517</v>
      </c>
      <c r="K61" s="101">
        <f t="shared" si="7"/>
        <v>0</v>
      </c>
      <c r="L61" s="264"/>
    </row>
    <row r="62" spans="1:12" ht="12.75">
      <c r="A62" s="76" t="s">
        <v>2</v>
      </c>
      <c r="B62" s="71" t="s">
        <v>12</v>
      </c>
      <c r="C62" s="72" t="s">
        <v>22</v>
      </c>
      <c r="D62" s="181">
        <v>90500</v>
      </c>
      <c r="E62" s="95">
        <v>0</v>
      </c>
      <c r="F62" s="62">
        <f t="shared" si="5"/>
        <v>16290</v>
      </c>
      <c r="G62" s="95">
        <f t="shared" si="6"/>
        <v>106790</v>
      </c>
      <c r="H62" s="93">
        <f t="shared" si="4"/>
        <v>90500</v>
      </c>
      <c r="J62" s="181">
        <v>90500</v>
      </c>
      <c r="K62" s="101">
        <f t="shared" si="7"/>
        <v>0</v>
      </c>
      <c r="L62" s="264"/>
    </row>
    <row r="63" spans="1:12" ht="13.5" thickBot="1">
      <c r="A63" s="8" t="s">
        <v>2</v>
      </c>
      <c r="B63" s="9" t="s">
        <v>23</v>
      </c>
      <c r="C63" s="77" t="s">
        <v>22</v>
      </c>
      <c r="D63" s="192">
        <v>94915</v>
      </c>
      <c r="E63" s="98">
        <v>0</v>
      </c>
      <c r="F63" s="62">
        <f t="shared" si="5"/>
        <v>17084.7</v>
      </c>
      <c r="G63" s="95">
        <f t="shared" si="6"/>
        <v>111999.7</v>
      </c>
      <c r="H63" s="93">
        <f t="shared" si="4"/>
        <v>94915</v>
      </c>
      <c r="J63" s="192">
        <v>94915</v>
      </c>
      <c r="K63" s="101">
        <f t="shared" si="7"/>
        <v>0</v>
      </c>
      <c r="L63" s="264"/>
    </row>
    <row r="64" spans="2:12" ht="13.5" thickBot="1">
      <c r="B64" s="100"/>
      <c r="D64" s="101"/>
      <c r="E64" s="101"/>
      <c r="F64" s="101"/>
      <c r="G64" s="101"/>
      <c r="L64" s="39"/>
    </row>
    <row r="65" spans="1:12" ht="16.5" thickBot="1">
      <c r="A65" s="365" t="s">
        <v>20</v>
      </c>
      <c r="B65" s="366"/>
      <c r="C65" s="366"/>
      <c r="D65" s="366"/>
      <c r="E65" s="366"/>
      <c r="F65" s="366"/>
      <c r="G65" s="366"/>
      <c r="H65" s="367"/>
      <c r="L65" s="39"/>
    </row>
    <row r="66" spans="1:12" ht="13.5" thickBot="1">
      <c r="A66" s="439" t="s">
        <v>13</v>
      </c>
      <c r="B66" s="440"/>
      <c r="C66" s="103" t="s">
        <v>7</v>
      </c>
      <c r="D66" s="104" t="s">
        <v>0</v>
      </c>
      <c r="E66" s="104" t="s">
        <v>108</v>
      </c>
      <c r="F66" s="103" t="s">
        <v>134</v>
      </c>
      <c r="G66" s="105" t="s">
        <v>1</v>
      </c>
      <c r="H66" s="55" t="s">
        <v>52</v>
      </c>
      <c r="L66" s="39"/>
    </row>
    <row r="67" spans="1:12" ht="12.75">
      <c r="A67" s="106" t="s">
        <v>25</v>
      </c>
      <c r="B67" s="106" t="s">
        <v>63</v>
      </c>
      <c r="C67" s="107">
        <v>0.92</v>
      </c>
      <c r="D67" s="198">
        <v>98382</v>
      </c>
      <c r="E67" s="93">
        <v>1100</v>
      </c>
      <c r="F67" s="62">
        <f>(D67-E67)*18%</f>
        <v>17510.76</v>
      </c>
      <c r="G67" s="95">
        <f>D67-E67+F67</f>
        <v>114792.76</v>
      </c>
      <c r="H67" s="93">
        <f aca="true" t="shared" si="8" ref="H67:H76">G67-F67</f>
        <v>97282</v>
      </c>
      <c r="J67" s="198">
        <v>96882</v>
      </c>
      <c r="K67" s="265">
        <f>+D67-J67</f>
        <v>1500</v>
      </c>
      <c r="L67" s="265"/>
    </row>
    <row r="68" spans="1:12" ht="12.75">
      <c r="A68" s="89" t="s">
        <v>138</v>
      </c>
      <c r="B68" s="89" t="s">
        <v>136</v>
      </c>
      <c r="C68" s="72">
        <v>1.1</v>
      </c>
      <c r="D68" s="198">
        <v>97882</v>
      </c>
      <c r="E68" s="95">
        <v>1100</v>
      </c>
      <c r="F68" s="62">
        <f aca="true" t="shared" si="9" ref="F68:F76">(D68-E68)*18%</f>
        <v>17420.76</v>
      </c>
      <c r="G68" s="95">
        <f aca="true" t="shared" si="10" ref="G68:G76">D68-E68+F68</f>
        <v>114202.76</v>
      </c>
      <c r="H68" s="93">
        <f>G68-F68</f>
        <v>96782</v>
      </c>
      <c r="J68" s="198">
        <v>96382</v>
      </c>
      <c r="K68" s="265">
        <f aca="true" t="shared" si="11" ref="K68:K76">+D68-J68</f>
        <v>1500</v>
      </c>
      <c r="L68" s="265"/>
    </row>
    <row r="69" spans="1:12" ht="12.75">
      <c r="A69" s="89" t="s">
        <v>25</v>
      </c>
      <c r="B69" s="89" t="s">
        <v>93</v>
      </c>
      <c r="C69" s="72">
        <v>2</v>
      </c>
      <c r="D69" s="198">
        <v>98382</v>
      </c>
      <c r="E69" s="95">
        <v>1100</v>
      </c>
      <c r="F69" s="62">
        <f t="shared" si="9"/>
        <v>17510.76</v>
      </c>
      <c r="G69" s="95">
        <f t="shared" si="10"/>
        <v>114792.76</v>
      </c>
      <c r="H69" s="93">
        <f t="shared" si="8"/>
        <v>97282</v>
      </c>
      <c r="J69" s="198">
        <v>96882</v>
      </c>
      <c r="K69" s="265">
        <f t="shared" si="11"/>
        <v>1500</v>
      </c>
      <c r="L69" s="265"/>
    </row>
    <row r="70" spans="1:12" ht="12.75">
      <c r="A70" s="89" t="s">
        <v>25</v>
      </c>
      <c r="B70" s="89" t="s">
        <v>135</v>
      </c>
      <c r="C70" s="72">
        <v>3</v>
      </c>
      <c r="D70" s="197">
        <v>99032</v>
      </c>
      <c r="E70" s="95">
        <v>1100</v>
      </c>
      <c r="F70" s="62">
        <f t="shared" si="9"/>
        <v>17627.76</v>
      </c>
      <c r="G70" s="95">
        <f t="shared" si="10"/>
        <v>115559.76</v>
      </c>
      <c r="H70" s="93">
        <f t="shared" si="8"/>
        <v>97932</v>
      </c>
      <c r="J70" s="197">
        <v>97532</v>
      </c>
      <c r="K70" s="265">
        <f t="shared" si="11"/>
        <v>1500</v>
      </c>
      <c r="L70" s="265"/>
    </row>
    <row r="71" spans="1:12" ht="12.75">
      <c r="A71" s="89" t="s">
        <v>57</v>
      </c>
      <c r="B71" s="89" t="s">
        <v>11</v>
      </c>
      <c r="C71" s="72">
        <v>4.2</v>
      </c>
      <c r="D71" s="197">
        <v>108704</v>
      </c>
      <c r="E71" s="95">
        <v>1100</v>
      </c>
      <c r="F71" s="62">
        <f t="shared" si="9"/>
        <v>19368.719999999998</v>
      </c>
      <c r="G71" s="95">
        <f t="shared" si="10"/>
        <v>126972.72</v>
      </c>
      <c r="H71" s="93">
        <f t="shared" si="8"/>
        <v>107604</v>
      </c>
      <c r="J71" s="197">
        <v>107204</v>
      </c>
      <c r="K71" s="265">
        <f t="shared" si="11"/>
        <v>1500</v>
      </c>
      <c r="L71" s="265"/>
    </row>
    <row r="72" spans="1:12" ht="12.75">
      <c r="A72" s="89" t="s">
        <v>31</v>
      </c>
      <c r="B72" s="89" t="s">
        <v>30</v>
      </c>
      <c r="C72" s="72">
        <v>6.5</v>
      </c>
      <c r="D72" s="197">
        <v>107747</v>
      </c>
      <c r="E72" s="95">
        <v>1100</v>
      </c>
      <c r="F72" s="62">
        <f t="shared" si="9"/>
        <v>19196.46</v>
      </c>
      <c r="G72" s="95">
        <f t="shared" si="10"/>
        <v>125843.45999999999</v>
      </c>
      <c r="H72" s="93">
        <f t="shared" si="8"/>
        <v>106647</v>
      </c>
      <c r="J72" s="197">
        <v>106247</v>
      </c>
      <c r="K72" s="265">
        <f t="shared" si="11"/>
        <v>1500</v>
      </c>
      <c r="L72" s="265"/>
    </row>
    <row r="73" spans="1:12" ht="12.75">
      <c r="A73" s="89"/>
      <c r="B73" s="89" t="s">
        <v>55</v>
      </c>
      <c r="C73" s="72">
        <v>50</v>
      </c>
      <c r="D73" s="197">
        <v>110767</v>
      </c>
      <c r="E73" s="95">
        <v>1100</v>
      </c>
      <c r="F73" s="62">
        <f t="shared" si="9"/>
        <v>19740.059999999998</v>
      </c>
      <c r="G73" s="95">
        <f t="shared" si="10"/>
        <v>129407.06</v>
      </c>
      <c r="H73" s="93">
        <f t="shared" si="8"/>
        <v>109667</v>
      </c>
      <c r="J73" s="197">
        <v>109267</v>
      </c>
      <c r="K73" s="265">
        <f t="shared" si="11"/>
        <v>1500</v>
      </c>
      <c r="L73" s="265"/>
    </row>
    <row r="74" spans="1:12" ht="12.75">
      <c r="A74" s="89" t="s">
        <v>2</v>
      </c>
      <c r="B74" s="89" t="s">
        <v>24</v>
      </c>
      <c r="C74" s="72" t="s">
        <v>22</v>
      </c>
      <c r="D74" s="197">
        <v>101147</v>
      </c>
      <c r="E74" s="95">
        <v>0</v>
      </c>
      <c r="F74" s="62">
        <f t="shared" si="9"/>
        <v>18206.46</v>
      </c>
      <c r="G74" s="95">
        <f t="shared" si="10"/>
        <v>119353.45999999999</v>
      </c>
      <c r="H74" s="93">
        <f t="shared" si="8"/>
        <v>101147</v>
      </c>
      <c r="J74" s="197">
        <v>99647</v>
      </c>
      <c r="K74" s="265">
        <f t="shared" si="11"/>
        <v>1500</v>
      </c>
      <c r="L74" s="265"/>
    </row>
    <row r="75" spans="1:12" ht="12.75">
      <c r="A75" s="89" t="s">
        <v>2</v>
      </c>
      <c r="B75" s="89" t="s">
        <v>26</v>
      </c>
      <c r="C75" s="72" t="s">
        <v>22</v>
      </c>
      <c r="D75" s="197">
        <v>100190</v>
      </c>
      <c r="E75" s="95">
        <v>0</v>
      </c>
      <c r="F75" s="62">
        <f t="shared" si="9"/>
        <v>18034.2</v>
      </c>
      <c r="G75" s="95">
        <f t="shared" si="10"/>
        <v>118224.2</v>
      </c>
      <c r="H75" s="93">
        <f t="shared" si="8"/>
        <v>100190</v>
      </c>
      <c r="J75" s="197">
        <v>98690</v>
      </c>
      <c r="K75" s="265">
        <f t="shared" si="11"/>
        <v>1500</v>
      </c>
      <c r="L75" s="265"/>
    </row>
    <row r="76" spans="1:12" ht="12.75">
      <c r="A76" s="89" t="s">
        <v>2</v>
      </c>
      <c r="B76" s="89" t="s">
        <v>27</v>
      </c>
      <c r="C76" s="72" t="s">
        <v>22</v>
      </c>
      <c r="D76" s="197">
        <v>90825</v>
      </c>
      <c r="E76" s="95">
        <v>0</v>
      </c>
      <c r="F76" s="62">
        <f t="shared" si="9"/>
        <v>16348.5</v>
      </c>
      <c r="G76" s="95">
        <f t="shared" si="10"/>
        <v>107173.5</v>
      </c>
      <c r="H76" s="93">
        <f t="shared" si="8"/>
        <v>90825</v>
      </c>
      <c r="J76" s="197">
        <v>89325</v>
      </c>
      <c r="K76" s="265">
        <f t="shared" si="11"/>
        <v>1500</v>
      </c>
      <c r="L76" s="265"/>
    </row>
    <row r="77" spans="1:8" s="92" customFormat="1" ht="12.75">
      <c r="A77" s="148"/>
      <c r="B77" s="148"/>
      <c r="C77" s="148"/>
      <c r="D77" s="148"/>
      <c r="E77" s="148"/>
      <c r="F77" s="148"/>
      <c r="G77" s="148"/>
      <c r="H77" s="148"/>
    </row>
    <row r="78" ht="12.75">
      <c r="H78" s="92"/>
    </row>
    <row r="79" spans="1:7" ht="12.75">
      <c r="A79" s="434"/>
      <c r="B79" s="434"/>
      <c r="C79" s="434"/>
      <c r="D79" s="434"/>
      <c r="E79" s="434"/>
      <c r="F79" s="434"/>
      <c r="G79" s="434"/>
    </row>
    <row r="81" spans="1:7" ht="12.75">
      <c r="A81" s="435" t="s">
        <v>172</v>
      </c>
      <c r="B81" s="435"/>
      <c r="C81" s="435"/>
      <c r="D81" s="435"/>
      <c r="E81" s="435"/>
      <c r="F81" s="435"/>
      <c r="G81" s="435"/>
    </row>
    <row r="82" spans="1:7" ht="13.5" thickBot="1">
      <c r="A82" s="127"/>
      <c r="B82" s="127"/>
      <c r="C82" s="127"/>
      <c r="D82" s="127"/>
      <c r="E82" s="127"/>
      <c r="F82" s="127"/>
      <c r="G82" s="127"/>
    </row>
    <row r="83" spans="1:7" ht="13.5" thickBot="1">
      <c r="A83" s="150" t="s">
        <v>109</v>
      </c>
      <c r="B83" s="151"/>
      <c r="C83" s="152"/>
      <c r="D83" s="60"/>
      <c r="E83" s="60"/>
      <c r="F83" s="60"/>
      <c r="G83" s="60"/>
    </row>
    <row r="84" spans="1:7" ht="13.5" thickBot="1">
      <c r="A84" s="153" t="s">
        <v>110</v>
      </c>
      <c r="B84" s="154"/>
      <c r="C84" s="155"/>
      <c r="D84" s="156"/>
      <c r="E84" s="156"/>
      <c r="F84" s="156"/>
      <c r="G84" s="157"/>
    </row>
    <row r="85" spans="1:7" ht="13.5" thickBot="1">
      <c r="A85" s="153" t="s">
        <v>111</v>
      </c>
      <c r="B85" s="154"/>
      <c r="C85" s="155"/>
      <c r="D85" s="156"/>
      <c r="E85" s="156"/>
      <c r="F85" s="156"/>
      <c r="G85" s="157"/>
    </row>
    <row r="86" spans="1:2" ht="13.5" thickBot="1">
      <c r="A86" s="153" t="s">
        <v>112</v>
      </c>
      <c r="B86" s="154"/>
    </row>
    <row r="87" spans="1:2" ht="13.5" thickBot="1">
      <c r="A87" s="153" t="s">
        <v>113</v>
      </c>
      <c r="B87" s="154"/>
    </row>
    <row r="88" spans="1:2" ht="13.5" thickBot="1">
      <c r="A88" s="153" t="s">
        <v>114</v>
      </c>
      <c r="B88" s="154"/>
    </row>
    <row r="89" spans="1:2" ht="13.5" thickBot="1">
      <c r="A89" s="153" t="s">
        <v>115</v>
      </c>
      <c r="B89" s="154"/>
    </row>
    <row r="90" spans="1:2" ht="13.5" thickBot="1">
      <c r="A90" s="153" t="s">
        <v>116</v>
      </c>
      <c r="B90" s="154"/>
    </row>
    <row r="91" spans="1:2" ht="13.5" thickBot="1">
      <c r="A91" s="153" t="s">
        <v>117</v>
      </c>
      <c r="B91" s="154"/>
    </row>
    <row r="92" spans="1:2" ht="13.5" thickBot="1">
      <c r="A92" s="153" t="s">
        <v>118</v>
      </c>
      <c r="B92" s="154"/>
    </row>
    <row r="94" ht="12.75">
      <c r="A94" s="34" t="s">
        <v>119</v>
      </c>
    </row>
  </sheetData>
  <sheetProtection/>
  <mergeCells count="15">
    <mergeCell ref="A43:H43"/>
    <mergeCell ref="A65:H65"/>
    <mergeCell ref="A9:H9"/>
    <mergeCell ref="A7:H7"/>
    <mergeCell ref="A79:G79"/>
    <mergeCell ref="A81:G81"/>
    <mergeCell ref="A11:B11"/>
    <mergeCell ref="A44:B44"/>
    <mergeCell ref="A66:B66"/>
    <mergeCell ref="A3:G3"/>
    <mergeCell ref="A2:G2"/>
    <mergeCell ref="A4:G4"/>
    <mergeCell ref="A5:G5"/>
    <mergeCell ref="A6:G6"/>
    <mergeCell ref="A10:H10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45 B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58">
      <selection activeCell="A10" sqref="A10:B10"/>
    </sheetView>
  </sheetViews>
  <sheetFormatPr defaultColWidth="9.140625" defaultRowHeight="12.75"/>
  <cols>
    <col min="1" max="1" width="11.8515625" style="78" customWidth="1"/>
    <col min="2" max="2" width="26.421875" style="78" customWidth="1"/>
    <col min="3" max="3" width="8.7109375" style="78" customWidth="1"/>
    <col min="4" max="5" width="11.421875" style="78" customWidth="1"/>
    <col min="6" max="6" width="13.00390625" style="78" customWidth="1"/>
    <col min="7" max="7" width="12.421875" style="78" customWidth="1"/>
    <col min="8" max="8" width="13.140625" style="78" bestFit="1" customWidth="1"/>
    <col min="9" max="9" width="9.57421875" style="78" bestFit="1" customWidth="1"/>
    <col min="10" max="10" width="11.28125" style="78" customWidth="1"/>
    <col min="11" max="11" width="9.140625" style="78" customWidth="1"/>
    <col min="12" max="12" width="9.57421875" style="78" bestFit="1" customWidth="1"/>
    <col min="13" max="16384" width="9.140625" style="78" customWidth="1"/>
  </cols>
  <sheetData>
    <row r="1" spans="1:7" s="99" customFormat="1" ht="23.25">
      <c r="A1" s="354" t="s">
        <v>67</v>
      </c>
      <c r="B1" s="355"/>
      <c r="C1" s="355"/>
      <c r="D1" s="355"/>
      <c r="E1" s="355"/>
      <c r="F1" s="355"/>
      <c r="G1" s="355"/>
    </row>
    <row r="2" spans="1:7" s="99" customFormat="1" ht="16.5">
      <c r="A2" s="125" t="s">
        <v>65</v>
      </c>
      <c r="B2" s="126"/>
      <c r="C2" s="126"/>
      <c r="D2" s="126"/>
      <c r="E2" s="126"/>
      <c r="F2" s="126"/>
      <c r="G2" s="126"/>
    </row>
    <row r="3" spans="1:7" s="158" customFormat="1" ht="12.75">
      <c r="A3" s="391" t="s">
        <v>182</v>
      </c>
      <c r="B3" s="391"/>
      <c r="C3" s="391"/>
      <c r="D3" s="391"/>
      <c r="E3" s="391"/>
      <c r="F3" s="391"/>
      <c r="G3" s="391"/>
    </row>
    <row r="4" spans="1:7" s="158" customFormat="1" ht="12.75">
      <c r="A4" s="391" t="s">
        <v>183</v>
      </c>
      <c r="B4" s="391"/>
      <c r="C4" s="391"/>
      <c r="D4" s="391"/>
      <c r="E4" s="391"/>
      <c r="F4" s="391"/>
      <c r="G4" s="391"/>
    </row>
    <row r="5" spans="1:7" s="158" customFormat="1" ht="12.75">
      <c r="A5" s="443" t="s">
        <v>66</v>
      </c>
      <c r="B5" s="443"/>
      <c r="C5" s="443"/>
      <c r="D5" s="443"/>
      <c r="E5" s="443"/>
      <c r="F5" s="443"/>
      <c r="G5" s="443"/>
    </row>
    <row r="6" spans="1:8" ht="18.75" thickBot="1">
      <c r="A6" s="352" t="s">
        <v>155</v>
      </c>
      <c r="B6" s="353"/>
      <c r="C6" s="353"/>
      <c r="D6" s="353"/>
      <c r="E6" s="353"/>
      <c r="F6" s="353"/>
      <c r="G6" s="353"/>
      <c r="H6" s="353"/>
    </row>
    <row r="7" spans="1:7" ht="15.75" thickBot="1">
      <c r="A7" s="159"/>
      <c r="B7" s="159"/>
      <c r="C7" s="159"/>
      <c r="D7" s="159"/>
      <c r="E7" s="159"/>
      <c r="F7" s="159"/>
      <c r="G7" s="159"/>
    </row>
    <row r="8" spans="1:8" ht="13.5" thickBot="1">
      <c r="A8" s="399" t="s">
        <v>187</v>
      </c>
      <c r="B8" s="400"/>
      <c r="C8" s="400"/>
      <c r="D8" s="400"/>
      <c r="E8" s="400"/>
      <c r="F8" s="400"/>
      <c r="G8" s="400"/>
      <c r="H8" s="401"/>
    </row>
    <row r="9" spans="1:8" ht="13.5" thickBot="1">
      <c r="A9" s="399" t="s">
        <v>21</v>
      </c>
      <c r="B9" s="400"/>
      <c r="C9" s="400"/>
      <c r="D9" s="400"/>
      <c r="E9" s="400"/>
      <c r="F9" s="400"/>
      <c r="G9" s="400"/>
      <c r="H9" s="401"/>
    </row>
    <row r="10" spans="1:8" ht="13.5" thickBot="1">
      <c r="A10" s="402" t="s">
        <v>13</v>
      </c>
      <c r="B10" s="403"/>
      <c r="C10" s="81" t="s">
        <v>7</v>
      </c>
      <c r="D10" s="83" t="s">
        <v>0</v>
      </c>
      <c r="E10" s="84" t="s">
        <v>14</v>
      </c>
      <c r="F10" s="83" t="s">
        <v>133</v>
      </c>
      <c r="G10" s="85" t="s">
        <v>1</v>
      </c>
      <c r="H10" s="37" t="s">
        <v>52</v>
      </c>
    </row>
    <row r="11" spans="1:12" ht="13.5" thickBot="1">
      <c r="A11" s="65" t="s">
        <v>122</v>
      </c>
      <c r="B11" s="66" t="s">
        <v>156</v>
      </c>
      <c r="C11" s="67">
        <v>11</v>
      </c>
      <c r="D11" s="182">
        <v>98150</v>
      </c>
      <c r="E11" s="61">
        <v>1100</v>
      </c>
      <c r="F11" s="61">
        <f>(D11-E11)*18%</f>
        <v>17469</v>
      </c>
      <c r="G11" s="61">
        <f aca="true" t="shared" si="0" ref="G11:G41">D11-E11+F11</f>
        <v>114519</v>
      </c>
      <c r="H11" s="69">
        <f>G11-F11</f>
        <v>97050</v>
      </c>
      <c r="I11" s="101"/>
      <c r="J11" s="182">
        <v>96150</v>
      </c>
      <c r="K11" s="80">
        <f>+D11-J11</f>
        <v>2000</v>
      </c>
      <c r="L11" s="80"/>
    </row>
    <row r="12" spans="1:12" ht="13.5" thickBot="1">
      <c r="A12" s="242" t="s">
        <v>122</v>
      </c>
      <c r="B12" s="145" t="s">
        <v>168</v>
      </c>
      <c r="C12" s="107">
        <v>20</v>
      </c>
      <c r="D12" s="182">
        <v>98150</v>
      </c>
      <c r="E12" s="68">
        <v>1100</v>
      </c>
      <c r="F12" s="68">
        <f>(D12-E12)*18%</f>
        <v>17469</v>
      </c>
      <c r="G12" s="61">
        <f>D12-E12+F12</f>
        <v>114519</v>
      </c>
      <c r="H12" s="69">
        <f>G12-F12</f>
        <v>97050</v>
      </c>
      <c r="I12" s="101"/>
      <c r="J12" s="182">
        <v>96150</v>
      </c>
      <c r="K12" s="80">
        <f aca="true" t="shared" si="1" ref="K12:K41">+D12-J12</f>
        <v>2000</v>
      </c>
      <c r="L12" s="80"/>
    </row>
    <row r="13" spans="1:12" ht="13.5" thickBot="1">
      <c r="A13" s="242" t="s">
        <v>122</v>
      </c>
      <c r="B13" s="145" t="s">
        <v>174</v>
      </c>
      <c r="C13" s="107"/>
      <c r="D13" s="187">
        <v>103610</v>
      </c>
      <c r="E13" s="68">
        <v>1100</v>
      </c>
      <c r="F13" s="68">
        <f>(D13-E13)*18%</f>
        <v>18451.8</v>
      </c>
      <c r="G13" s="61">
        <f>D13-E13+F13</f>
        <v>120961.8</v>
      </c>
      <c r="H13" s="69">
        <f>G13-F13</f>
        <v>102510</v>
      </c>
      <c r="I13" s="101"/>
      <c r="J13" s="187">
        <v>101610</v>
      </c>
      <c r="K13" s="80">
        <f t="shared" si="1"/>
        <v>2000</v>
      </c>
      <c r="L13" s="80"/>
    </row>
    <row r="14" spans="1:12" ht="13.5" thickBot="1">
      <c r="A14" s="76" t="s">
        <v>122</v>
      </c>
      <c r="B14" s="71" t="s">
        <v>157</v>
      </c>
      <c r="C14" s="72" t="s">
        <v>78</v>
      </c>
      <c r="D14" s="181">
        <v>97350</v>
      </c>
      <c r="E14" s="62">
        <v>1100</v>
      </c>
      <c r="F14" s="62">
        <f aca="true" t="shared" si="2" ref="F14:F41">(D14-E14)*18%</f>
        <v>17325</v>
      </c>
      <c r="G14" s="62">
        <f t="shared" si="0"/>
        <v>113575</v>
      </c>
      <c r="H14" s="69">
        <f aca="true" t="shared" si="3" ref="H14:H41">G14-F14</f>
        <v>96250</v>
      </c>
      <c r="I14" s="101"/>
      <c r="J14" s="181">
        <v>95350</v>
      </c>
      <c r="K14" s="80">
        <f t="shared" si="1"/>
        <v>2000</v>
      </c>
      <c r="L14" s="80"/>
    </row>
    <row r="15" spans="1:12" ht="13.5" thickBot="1">
      <c r="A15" s="76" t="s">
        <v>122</v>
      </c>
      <c r="B15" s="71" t="s">
        <v>158</v>
      </c>
      <c r="C15" s="72">
        <v>6</v>
      </c>
      <c r="D15" s="181">
        <v>97400</v>
      </c>
      <c r="E15" s="62">
        <v>1100</v>
      </c>
      <c r="F15" s="62">
        <f t="shared" si="2"/>
        <v>17334</v>
      </c>
      <c r="G15" s="62">
        <f t="shared" si="0"/>
        <v>113634</v>
      </c>
      <c r="H15" s="69">
        <f t="shared" si="3"/>
        <v>96300</v>
      </c>
      <c r="I15" s="101"/>
      <c r="J15" s="181">
        <v>95400</v>
      </c>
      <c r="K15" s="80">
        <f t="shared" si="1"/>
        <v>2000</v>
      </c>
      <c r="L15" s="80"/>
    </row>
    <row r="16" spans="1:12" ht="12.75">
      <c r="A16" s="76" t="s">
        <v>122</v>
      </c>
      <c r="B16" s="71" t="s">
        <v>16</v>
      </c>
      <c r="C16" s="72">
        <v>3</v>
      </c>
      <c r="D16" s="181">
        <v>97600</v>
      </c>
      <c r="E16" s="62">
        <v>1100</v>
      </c>
      <c r="F16" s="62">
        <f t="shared" si="2"/>
        <v>17370</v>
      </c>
      <c r="G16" s="62">
        <f t="shared" si="0"/>
        <v>113870</v>
      </c>
      <c r="H16" s="69">
        <f t="shared" si="3"/>
        <v>96500</v>
      </c>
      <c r="I16" s="101"/>
      <c r="J16" s="181">
        <v>95600</v>
      </c>
      <c r="K16" s="80">
        <f t="shared" si="1"/>
        <v>2000</v>
      </c>
      <c r="L16" s="80"/>
    </row>
    <row r="17" spans="1:12" ht="12.75">
      <c r="A17" s="147" t="s">
        <v>122</v>
      </c>
      <c r="B17" s="71" t="s">
        <v>173</v>
      </c>
      <c r="C17" s="72">
        <v>60</v>
      </c>
      <c r="D17" s="181">
        <v>99550</v>
      </c>
      <c r="E17" s="95">
        <v>1100</v>
      </c>
      <c r="F17" s="95">
        <f t="shared" si="2"/>
        <v>17721</v>
      </c>
      <c r="G17" s="62">
        <f t="shared" si="0"/>
        <v>116171</v>
      </c>
      <c r="H17" s="200">
        <f t="shared" si="3"/>
        <v>98450</v>
      </c>
      <c r="I17" s="101"/>
      <c r="J17" s="181">
        <v>97550</v>
      </c>
      <c r="K17" s="80">
        <f t="shared" si="1"/>
        <v>2000</v>
      </c>
      <c r="L17" s="80"/>
    </row>
    <row r="18" spans="1:12" s="184" customFormat="1" ht="13.5" thickBot="1">
      <c r="A18" s="190" t="s">
        <v>122</v>
      </c>
      <c r="B18" s="179" t="s">
        <v>177</v>
      </c>
      <c r="C18" s="180">
        <v>7</v>
      </c>
      <c r="D18" s="181">
        <v>99100</v>
      </c>
      <c r="E18" s="191">
        <v>1100</v>
      </c>
      <c r="F18" s="191">
        <f>(D18-E18)*18%</f>
        <v>17640</v>
      </c>
      <c r="G18" s="181">
        <f>D18-E18+F18</f>
        <v>115640</v>
      </c>
      <c r="H18" s="181">
        <f>G18-F18</f>
        <v>98000</v>
      </c>
      <c r="I18" s="101"/>
      <c r="J18" s="181">
        <v>97100</v>
      </c>
      <c r="K18" s="80">
        <f t="shared" si="1"/>
        <v>2000</v>
      </c>
      <c r="L18" s="80"/>
    </row>
    <row r="19" spans="1:12" s="184" customFormat="1" ht="13.5" thickBot="1">
      <c r="A19" s="218" t="s">
        <v>6</v>
      </c>
      <c r="B19" s="179" t="s">
        <v>159</v>
      </c>
      <c r="C19" s="180">
        <v>3</v>
      </c>
      <c r="D19" s="181">
        <v>98400</v>
      </c>
      <c r="E19" s="181">
        <v>1100</v>
      </c>
      <c r="F19" s="181">
        <f t="shared" si="2"/>
        <v>17514</v>
      </c>
      <c r="G19" s="181">
        <f t="shared" si="0"/>
        <v>114814</v>
      </c>
      <c r="H19" s="183">
        <f t="shared" si="3"/>
        <v>97300</v>
      </c>
      <c r="I19" s="101"/>
      <c r="J19" s="181">
        <v>96400</v>
      </c>
      <c r="K19" s="80">
        <f t="shared" si="1"/>
        <v>2000</v>
      </c>
      <c r="L19" s="80"/>
    </row>
    <row r="20" spans="1:12" ht="13.5" thickBot="1">
      <c r="A20" s="76" t="s">
        <v>15</v>
      </c>
      <c r="B20" s="71" t="s">
        <v>160</v>
      </c>
      <c r="C20" s="72">
        <v>11</v>
      </c>
      <c r="D20" s="324">
        <v>99550</v>
      </c>
      <c r="E20" s="62">
        <v>1100</v>
      </c>
      <c r="F20" s="62">
        <f t="shared" si="2"/>
        <v>17721</v>
      </c>
      <c r="G20" s="62">
        <f t="shared" si="0"/>
        <v>116171</v>
      </c>
      <c r="H20" s="69">
        <f t="shared" si="3"/>
        <v>98450</v>
      </c>
      <c r="I20" s="101"/>
      <c r="J20" s="324">
        <v>97550</v>
      </c>
      <c r="K20" s="80">
        <f t="shared" si="1"/>
        <v>2000</v>
      </c>
      <c r="L20" s="80"/>
    </row>
    <row r="21" spans="1:12" ht="13.5" thickBot="1">
      <c r="A21" s="76" t="s">
        <v>123</v>
      </c>
      <c r="B21" s="71" t="s">
        <v>62</v>
      </c>
      <c r="C21" s="72">
        <v>12</v>
      </c>
      <c r="D21" s="62">
        <v>106580</v>
      </c>
      <c r="E21" s="62">
        <v>1100</v>
      </c>
      <c r="F21" s="62">
        <f t="shared" si="2"/>
        <v>18986.399999999998</v>
      </c>
      <c r="G21" s="62">
        <f t="shared" si="0"/>
        <v>124466.4</v>
      </c>
      <c r="H21" s="69">
        <f t="shared" si="3"/>
        <v>105480</v>
      </c>
      <c r="I21" s="101"/>
      <c r="J21" s="62">
        <v>104580</v>
      </c>
      <c r="K21" s="80">
        <f t="shared" si="1"/>
        <v>2000</v>
      </c>
      <c r="L21" s="80"/>
    </row>
    <row r="22" spans="1:12" ht="13.5" thickBot="1">
      <c r="A22" s="76" t="s">
        <v>74</v>
      </c>
      <c r="B22" s="71" t="s">
        <v>73</v>
      </c>
      <c r="C22" s="72"/>
      <c r="D22" s="181">
        <v>107580</v>
      </c>
      <c r="E22" s="62">
        <v>1100</v>
      </c>
      <c r="F22" s="62">
        <f t="shared" si="2"/>
        <v>19166.399999999998</v>
      </c>
      <c r="G22" s="62">
        <f t="shared" si="0"/>
        <v>125646.4</v>
      </c>
      <c r="H22" s="69">
        <f t="shared" si="3"/>
        <v>106480</v>
      </c>
      <c r="I22" s="101"/>
      <c r="J22" s="181">
        <v>105580</v>
      </c>
      <c r="K22" s="80">
        <f t="shared" si="1"/>
        <v>2000</v>
      </c>
      <c r="L22" s="80"/>
    </row>
    <row r="23" spans="1:12" ht="13.5" thickBot="1">
      <c r="A23" s="76" t="s">
        <v>80</v>
      </c>
      <c r="B23" s="71" t="s">
        <v>75</v>
      </c>
      <c r="C23" s="72">
        <v>12</v>
      </c>
      <c r="D23" s="181">
        <v>105780</v>
      </c>
      <c r="E23" s="62">
        <v>1100</v>
      </c>
      <c r="F23" s="62">
        <f t="shared" si="2"/>
        <v>18842.399999999998</v>
      </c>
      <c r="G23" s="62">
        <f t="shared" si="0"/>
        <v>123522.4</v>
      </c>
      <c r="H23" s="69">
        <f t="shared" si="3"/>
        <v>104680</v>
      </c>
      <c r="I23" s="101"/>
      <c r="J23" s="324">
        <v>103780</v>
      </c>
      <c r="K23" s="80">
        <f t="shared" si="1"/>
        <v>2000</v>
      </c>
      <c r="L23" s="80"/>
    </row>
    <row r="24" spans="1:12" s="327" customFormat="1" ht="13.5" thickBot="1">
      <c r="A24" s="328" t="s">
        <v>123</v>
      </c>
      <c r="B24" s="329" t="s">
        <v>175</v>
      </c>
      <c r="C24" s="330">
        <v>30</v>
      </c>
      <c r="D24" s="326">
        <v>107600</v>
      </c>
      <c r="E24" s="326">
        <v>1100</v>
      </c>
      <c r="F24" s="326">
        <f t="shared" si="2"/>
        <v>19170</v>
      </c>
      <c r="G24" s="326">
        <f t="shared" si="0"/>
        <v>125670</v>
      </c>
      <c r="H24" s="331">
        <f t="shared" si="3"/>
        <v>106500</v>
      </c>
      <c r="I24" s="101"/>
      <c r="J24" s="326">
        <v>105600</v>
      </c>
      <c r="K24" s="80">
        <f t="shared" si="1"/>
        <v>2000</v>
      </c>
      <c r="L24" s="80"/>
    </row>
    <row r="25" spans="1:12" s="39" customFormat="1" ht="13.5" thickBot="1">
      <c r="A25" s="218" t="s">
        <v>123</v>
      </c>
      <c r="B25" s="334" t="s">
        <v>180</v>
      </c>
      <c r="C25" s="180"/>
      <c r="D25" s="181">
        <v>109370</v>
      </c>
      <c r="E25" s="324">
        <v>1100</v>
      </c>
      <c r="F25" s="324">
        <f>(D25-E25)*18%</f>
        <v>19488.6</v>
      </c>
      <c r="G25" s="324">
        <f>D25-E25+F25</f>
        <v>127758.6</v>
      </c>
      <c r="H25" s="335">
        <f>G25-F25</f>
        <v>108270</v>
      </c>
      <c r="I25" s="101"/>
      <c r="J25" s="181">
        <v>107370</v>
      </c>
      <c r="K25" s="80">
        <f t="shared" si="1"/>
        <v>2000</v>
      </c>
      <c r="L25" s="80"/>
    </row>
    <row r="26" spans="1:12" ht="13.5" thickBot="1">
      <c r="A26" s="76" t="s">
        <v>80</v>
      </c>
      <c r="B26" s="71" t="s">
        <v>81</v>
      </c>
      <c r="C26" s="72">
        <v>10</v>
      </c>
      <c r="D26" s="181">
        <v>102580</v>
      </c>
      <c r="E26" s="62">
        <v>1100</v>
      </c>
      <c r="F26" s="62">
        <f t="shared" si="2"/>
        <v>18266.399999999998</v>
      </c>
      <c r="G26" s="62">
        <f t="shared" si="0"/>
        <v>119746.4</v>
      </c>
      <c r="H26" s="69">
        <f t="shared" si="3"/>
        <v>101480</v>
      </c>
      <c r="I26" s="101"/>
      <c r="J26" s="181">
        <v>100580</v>
      </c>
      <c r="K26" s="80">
        <f t="shared" si="1"/>
        <v>2000</v>
      </c>
      <c r="L26" s="80"/>
    </row>
    <row r="27" spans="1:12" ht="13.5" thickBot="1">
      <c r="A27" s="76" t="s">
        <v>127</v>
      </c>
      <c r="B27" s="71" t="s">
        <v>176</v>
      </c>
      <c r="C27" s="72">
        <v>25</v>
      </c>
      <c r="D27" s="181">
        <v>102820</v>
      </c>
      <c r="E27" s="62">
        <v>1100</v>
      </c>
      <c r="F27" s="62">
        <f>(D27-E27)*18%</f>
        <v>18309.6</v>
      </c>
      <c r="G27" s="62">
        <f>D27-E27+F27</f>
        <v>120029.6</v>
      </c>
      <c r="H27" s="69">
        <f t="shared" si="3"/>
        <v>101720</v>
      </c>
      <c r="I27" s="101"/>
      <c r="J27" s="181">
        <v>100820</v>
      </c>
      <c r="K27" s="80">
        <f t="shared" si="1"/>
        <v>2000</v>
      </c>
      <c r="L27" s="80"/>
    </row>
    <row r="28" spans="1:12" ht="13.5" thickBot="1">
      <c r="A28" s="76" t="s">
        <v>127</v>
      </c>
      <c r="B28" s="71" t="s">
        <v>181</v>
      </c>
      <c r="C28" s="72"/>
      <c r="D28" s="181">
        <v>101930</v>
      </c>
      <c r="E28" s="62">
        <v>1100</v>
      </c>
      <c r="F28" s="62">
        <f>(D28-E28)*18%</f>
        <v>18149.399999999998</v>
      </c>
      <c r="G28" s="62">
        <f>D28-E28+F28</f>
        <v>118979.4</v>
      </c>
      <c r="H28" s="69">
        <f t="shared" si="3"/>
        <v>100830</v>
      </c>
      <c r="I28" s="101"/>
      <c r="J28" s="181">
        <v>99930</v>
      </c>
      <c r="K28" s="80">
        <f t="shared" si="1"/>
        <v>2000</v>
      </c>
      <c r="L28" s="80"/>
    </row>
    <row r="29" spans="1:12" ht="13.5" thickBot="1">
      <c r="A29" s="76" t="s">
        <v>80</v>
      </c>
      <c r="B29" s="71" t="s">
        <v>120</v>
      </c>
      <c r="C29" s="72">
        <v>1.9</v>
      </c>
      <c r="D29" s="181">
        <v>104380</v>
      </c>
      <c r="E29" s="62">
        <v>1100</v>
      </c>
      <c r="F29" s="62">
        <f t="shared" si="2"/>
        <v>18590.399999999998</v>
      </c>
      <c r="G29" s="62">
        <f t="shared" si="0"/>
        <v>121870.4</v>
      </c>
      <c r="H29" s="69">
        <f t="shared" si="3"/>
        <v>103280</v>
      </c>
      <c r="I29" s="101"/>
      <c r="J29" s="181">
        <v>102380</v>
      </c>
      <c r="K29" s="80">
        <f t="shared" si="1"/>
        <v>2000</v>
      </c>
      <c r="L29" s="80"/>
    </row>
    <row r="30" spans="1:12" ht="13.5" thickBot="1">
      <c r="A30" s="76" t="s">
        <v>80</v>
      </c>
      <c r="B30" s="71" t="s">
        <v>64</v>
      </c>
      <c r="C30" s="72">
        <v>3</v>
      </c>
      <c r="D30" s="181">
        <v>102580</v>
      </c>
      <c r="E30" s="62">
        <v>1100</v>
      </c>
      <c r="F30" s="62">
        <f t="shared" si="2"/>
        <v>18266.399999999998</v>
      </c>
      <c r="G30" s="62">
        <f t="shared" si="0"/>
        <v>119746.4</v>
      </c>
      <c r="H30" s="69">
        <f t="shared" si="3"/>
        <v>101480</v>
      </c>
      <c r="I30" s="101"/>
      <c r="J30" s="181">
        <v>100580</v>
      </c>
      <c r="K30" s="80">
        <f t="shared" si="1"/>
        <v>2000</v>
      </c>
      <c r="L30" s="80"/>
    </row>
    <row r="31" spans="1:12" ht="13.5" thickBot="1">
      <c r="A31" s="76" t="s">
        <v>80</v>
      </c>
      <c r="B31" s="71" t="s">
        <v>70</v>
      </c>
      <c r="C31" s="72">
        <v>8</v>
      </c>
      <c r="D31" s="181">
        <v>105930</v>
      </c>
      <c r="E31" s="62">
        <v>1100</v>
      </c>
      <c r="F31" s="62">
        <f t="shared" si="2"/>
        <v>18869.399999999998</v>
      </c>
      <c r="G31" s="62">
        <f t="shared" si="0"/>
        <v>123699.4</v>
      </c>
      <c r="H31" s="69">
        <f t="shared" si="3"/>
        <v>104830</v>
      </c>
      <c r="I31" s="101"/>
      <c r="J31" s="181">
        <v>103930</v>
      </c>
      <c r="K31" s="80">
        <f t="shared" si="1"/>
        <v>2000</v>
      </c>
      <c r="L31" s="80"/>
    </row>
    <row r="32" spans="1:12" ht="13.5" thickBot="1">
      <c r="A32" s="76" t="s">
        <v>80</v>
      </c>
      <c r="B32" s="71" t="s">
        <v>79</v>
      </c>
      <c r="C32" s="72"/>
      <c r="D32" s="181">
        <v>105130</v>
      </c>
      <c r="E32" s="62">
        <v>1100</v>
      </c>
      <c r="F32" s="62">
        <f t="shared" si="2"/>
        <v>18725.399999999998</v>
      </c>
      <c r="G32" s="62">
        <f t="shared" si="0"/>
        <v>122755.4</v>
      </c>
      <c r="H32" s="69">
        <f t="shared" si="3"/>
        <v>104030</v>
      </c>
      <c r="I32" s="101"/>
      <c r="J32" s="181">
        <v>103130</v>
      </c>
      <c r="K32" s="80">
        <f t="shared" si="1"/>
        <v>2000</v>
      </c>
      <c r="L32" s="80"/>
    </row>
    <row r="33" spans="1:12" ht="13.5" thickBot="1">
      <c r="A33" s="76" t="s">
        <v>127</v>
      </c>
      <c r="B33" s="71" t="s">
        <v>179</v>
      </c>
      <c r="C33" s="72">
        <v>30</v>
      </c>
      <c r="D33" s="181">
        <v>106680</v>
      </c>
      <c r="E33" s="62">
        <v>1100</v>
      </c>
      <c r="F33" s="62">
        <f t="shared" si="2"/>
        <v>19004.399999999998</v>
      </c>
      <c r="G33" s="62">
        <f t="shared" si="0"/>
        <v>124584.4</v>
      </c>
      <c r="H33" s="69">
        <f t="shared" si="3"/>
        <v>105580</v>
      </c>
      <c r="I33" s="101"/>
      <c r="J33" s="181">
        <v>104680</v>
      </c>
      <c r="K33" s="80">
        <f t="shared" si="1"/>
        <v>2000</v>
      </c>
      <c r="L33" s="80"/>
    </row>
    <row r="34" spans="1:12" ht="13.5" thickBot="1">
      <c r="A34" s="76" t="s">
        <v>127</v>
      </c>
      <c r="B34" s="71" t="s">
        <v>128</v>
      </c>
      <c r="C34" s="72">
        <v>40</v>
      </c>
      <c r="D34" s="181">
        <v>104080</v>
      </c>
      <c r="E34" s="62">
        <v>1100</v>
      </c>
      <c r="F34" s="62">
        <f t="shared" si="2"/>
        <v>18536.399999999998</v>
      </c>
      <c r="G34" s="62">
        <f t="shared" si="0"/>
        <v>121516.4</v>
      </c>
      <c r="H34" s="69">
        <f t="shared" si="3"/>
        <v>102980</v>
      </c>
      <c r="I34" s="101"/>
      <c r="J34" s="181">
        <v>102080</v>
      </c>
      <c r="K34" s="80">
        <f t="shared" si="1"/>
        <v>2000</v>
      </c>
      <c r="L34" s="80"/>
    </row>
    <row r="35" spans="1:12" ht="13.5" thickBot="1">
      <c r="A35" s="218" t="s">
        <v>127</v>
      </c>
      <c r="B35" s="179" t="s">
        <v>167</v>
      </c>
      <c r="C35" s="180">
        <v>1.6</v>
      </c>
      <c r="D35" s="181">
        <v>104080</v>
      </c>
      <c r="E35" s="181">
        <v>1100</v>
      </c>
      <c r="F35" s="181">
        <f t="shared" si="2"/>
        <v>18536.399999999998</v>
      </c>
      <c r="G35" s="181">
        <f t="shared" si="0"/>
        <v>121516.4</v>
      </c>
      <c r="H35" s="183">
        <f t="shared" si="3"/>
        <v>102980</v>
      </c>
      <c r="I35" s="101"/>
      <c r="J35" s="181">
        <v>102080</v>
      </c>
      <c r="K35" s="80">
        <f t="shared" si="1"/>
        <v>2000</v>
      </c>
      <c r="L35" s="80"/>
    </row>
    <row r="36" spans="1:12" ht="13.5" thickBot="1">
      <c r="A36" s="76" t="s">
        <v>127</v>
      </c>
      <c r="B36" s="71" t="s">
        <v>126</v>
      </c>
      <c r="C36" s="72">
        <v>8</v>
      </c>
      <c r="D36" s="181">
        <v>102610</v>
      </c>
      <c r="E36" s="62">
        <v>1100</v>
      </c>
      <c r="F36" s="62">
        <f t="shared" si="2"/>
        <v>18271.8</v>
      </c>
      <c r="G36" s="62">
        <f t="shared" si="0"/>
        <v>119781.8</v>
      </c>
      <c r="H36" s="69">
        <f t="shared" si="3"/>
        <v>101510</v>
      </c>
      <c r="I36" s="101"/>
      <c r="J36" s="181">
        <v>100610</v>
      </c>
      <c r="K36" s="80">
        <f t="shared" si="1"/>
        <v>2000</v>
      </c>
      <c r="L36" s="80"/>
    </row>
    <row r="37" spans="1:12" ht="13.5" thickBot="1">
      <c r="A37" s="76" t="s">
        <v>127</v>
      </c>
      <c r="B37" s="71" t="s">
        <v>129</v>
      </c>
      <c r="C37" s="72">
        <v>65</v>
      </c>
      <c r="D37" s="181">
        <v>104080</v>
      </c>
      <c r="E37" s="62">
        <v>1100</v>
      </c>
      <c r="F37" s="62">
        <f t="shared" si="2"/>
        <v>18536.399999999998</v>
      </c>
      <c r="G37" s="62">
        <f t="shared" si="0"/>
        <v>121516.4</v>
      </c>
      <c r="H37" s="69">
        <f t="shared" si="3"/>
        <v>102980</v>
      </c>
      <c r="I37" s="101"/>
      <c r="J37" s="181">
        <v>102080</v>
      </c>
      <c r="K37" s="80">
        <f t="shared" si="1"/>
        <v>2000</v>
      </c>
      <c r="L37" s="80"/>
    </row>
    <row r="38" spans="1:12" ht="13.5" thickBot="1">
      <c r="A38" s="76" t="s">
        <v>127</v>
      </c>
      <c r="B38" s="71" t="s">
        <v>130</v>
      </c>
      <c r="C38" s="72">
        <v>55</v>
      </c>
      <c r="D38" s="181">
        <v>104080</v>
      </c>
      <c r="E38" s="62">
        <v>1100</v>
      </c>
      <c r="F38" s="62">
        <f t="shared" si="2"/>
        <v>18536.399999999998</v>
      </c>
      <c r="G38" s="62">
        <f t="shared" si="0"/>
        <v>121516.4</v>
      </c>
      <c r="H38" s="69">
        <f t="shared" si="3"/>
        <v>102980</v>
      </c>
      <c r="I38" s="101"/>
      <c r="J38" s="181">
        <v>102080</v>
      </c>
      <c r="K38" s="80">
        <f t="shared" si="1"/>
        <v>2000</v>
      </c>
      <c r="L38" s="80"/>
    </row>
    <row r="39" spans="1:12" s="184" customFormat="1" ht="13.5" thickBot="1">
      <c r="A39" s="218" t="s">
        <v>132</v>
      </c>
      <c r="B39" s="209" t="s">
        <v>131</v>
      </c>
      <c r="C39" s="180">
        <v>3</v>
      </c>
      <c r="D39" s="181">
        <v>102100</v>
      </c>
      <c r="E39" s="181">
        <v>1100</v>
      </c>
      <c r="F39" s="181">
        <f t="shared" si="2"/>
        <v>18180</v>
      </c>
      <c r="G39" s="181">
        <f t="shared" si="0"/>
        <v>119180</v>
      </c>
      <c r="H39" s="183">
        <f t="shared" si="3"/>
        <v>101000</v>
      </c>
      <c r="I39" s="101"/>
      <c r="J39" s="181">
        <v>100100</v>
      </c>
      <c r="K39" s="80">
        <f t="shared" si="1"/>
        <v>2000</v>
      </c>
      <c r="L39" s="80"/>
    </row>
    <row r="40" spans="1:12" ht="13.5" thickBot="1">
      <c r="A40" s="161"/>
      <c r="B40" s="209" t="s">
        <v>161</v>
      </c>
      <c r="C40" s="135"/>
      <c r="D40" s="181">
        <v>102650</v>
      </c>
      <c r="E40" s="63">
        <v>1100</v>
      </c>
      <c r="F40" s="63">
        <f>(D40-E40)*18%</f>
        <v>18279</v>
      </c>
      <c r="G40" s="63">
        <f t="shared" si="0"/>
        <v>119829</v>
      </c>
      <c r="H40" s="69">
        <f>G40-F40</f>
        <v>101550</v>
      </c>
      <c r="I40" s="101"/>
      <c r="J40" s="181">
        <v>100650</v>
      </c>
      <c r="K40" s="80">
        <f t="shared" si="1"/>
        <v>2000</v>
      </c>
      <c r="L40" s="80"/>
    </row>
    <row r="41" spans="1:12" ht="13.5" thickBot="1">
      <c r="A41" s="162" t="s">
        <v>76</v>
      </c>
      <c r="B41" s="137" t="s">
        <v>162</v>
      </c>
      <c r="C41" s="77" t="s">
        <v>77</v>
      </c>
      <c r="D41" s="181">
        <v>102650</v>
      </c>
      <c r="E41" s="63">
        <v>1100</v>
      </c>
      <c r="F41" s="63">
        <f t="shared" si="2"/>
        <v>18279</v>
      </c>
      <c r="G41" s="63">
        <f t="shared" si="0"/>
        <v>119829</v>
      </c>
      <c r="H41" s="69">
        <f t="shared" si="3"/>
        <v>101550</v>
      </c>
      <c r="I41" s="101"/>
      <c r="J41" s="181">
        <v>100650</v>
      </c>
      <c r="K41" s="80">
        <f t="shared" si="1"/>
        <v>2000</v>
      </c>
      <c r="L41" s="80"/>
    </row>
    <row r="42" spans="2:7" ht="13.5" thickBot="1">
      <c r="B42" s="79"/>
      <c r="D42" s="80"/>
      <c r="E42" s="80"/>
      <c r="F42" s="80"/>
      <c r="G42" s="80"/>
    </row>
    <row r="43" spans="1:8" ht="13.5" thickBot="1">
      <c r="A43" s="399" t="s">
        <v>17</v>
      </c>
      <c r="B43" s="400"/>
      <c r="C43" s="400"/>
      <c r="D43" s="400"/>
      <c r="E43" s="400"/>
      <c r="F43" s="400"/>
      <c r="G43" s="400"/>
      <c r="H43" s="401"/>
    </row>
    <row r="44" spans="1:8" ht="13.5" thickBot="1">
      <c r="A44" s="441" t="s">
        <v>13</v>
      </c>
      <c r="B44" s="442"/>
      <c r="C44" s="163" t="s">
        <v>7</v>
      </c>
      <c r="D44" s="83" t="s">
        <v>0</v>
      </c>
      <c r="E44" s="84" t="s">
        <v>14</v>
      </c>
      <c r="F44" s="83" t="s">
        <v>133</v>
      </c>
      <c r="G44" s="85" t="s">
        <v>1</v>
      </c>
      <c r="H44" s="37" t="s">
        <v>52</v>
      </c>
    </row>
    <row r="45" spans="1:12" ht="13.5" thickBot="1">
      <c r="A45" s="65" t="s">
        <v>6</v>
      </c>
      <c r="B45" s="66" t="s">
        <v>18</v>
      </c>
      <c r="C45" s="67">
        <v>0.9</v>
      </c>
      <c r="D45" s="182">
        <v>101154</v>
      </c>
      <c r="E45" s="61">
        <v>1100</v>
      </c>
      <c r="F45" s="63">
        <f>(D45-E45)*18%</f>
        <v>18009.719999999998</v>
      </c>
      <c r="G45" s="63">
        <f>D45-E45+F45</f>
        <v>118063.72</v>
      </c>
      <c r="H45" s="69">
        <f aca="true" t="shared" si="4" ref="H45:H63">G45-F45</f>
        <v>100054</v>
      </c>
      <c r="I45" s="264"/>
      <c r="J45" s="182">
        <v>101154</v>
      </c>
      <c r="K45" s="80">
        <f>+D45-J45</f>
        <v>0</v>
      </c>
      <c r="L45" s="264"/>
    </row>
    <row r="46" spans="1:12" ht="13.5" thickBot="1">
      <c r="A46" s="70" t="s">
        <v>83</v>
      </c>
      <c r="B46" s="71" t="s">
        <v>82</v>
      </c>
      <c r="C46" s="72">
        <v>1.2</v>
      </c>
      <c r="D46" s="181">
        <v>99124</v>
      </c>
      <c r="E46" s="62">
        <v>1100</v>
      </c>
      <c r="F46" s="63">
        <f aca="true" t="shared" si="5" ref="F46:F63">(D46-E46)*18%</f>
        <v>17644.32</v>
      </c>
      <c r="G46" s="63">
        <f aca="true" t="shared" si="6" ref="G46:G63">D46-E46+F46</f>
        <v>115668.32</v>
      </c>
      <c r="H46" s="69">
        <f t="shared" si="4"/>
        <v>98024</v>
      </c>
      <c r="I46" s="264"/>
      <c r="J46" s="181">
        <v>99124</v>
      </c>
      <c r="K46" s="80">
        <f aca="true" t="shared" si="7" ref="K46:K63">+D46-J46</f>
        <v>0</v>
      </c>
      <c r="L46" s="264"/>
    </row>
    <row r="47" spans="1:12" s="184" customFormat="1" ht="13.5" thickBot="1">
      <c r="A47" s="178" t="s">
        <v>5</v>
      </c>
      <c r="B47" s="179" t="s">
        <v>137</v>
      </c>
      <c r="C47" s="180">
        <v>2.7</v>
      </c>
      <c r="D47" s="181">
        <v>96144</v>
      </c>
      <c r="E47" s="181">
        <v>1100</v>
      </c>
      <c r="F47" s="63">
        <f t="shared" si="5"/>
        <v>17107.92</v>
      </c>
      <c r="G47" s="63">
        <f t="shared" si="6"/>
        <v>112151.92</v>
      </c>
      <c r="H47" s="183">
        <f>G47-F47</f>
        <v>95044</v>
      </c>
      <c r="I47" s="264"/>
      <c r="J47" s="181">
        <v>96144</v>
      </c>
      <c r="K47" s="80">
        <f t="shared" si="7"/>
        <v>0</v>
      </c>
      <c r="L47" s="264"/>
    </row>
    <row r="48" spans="1:12" ht="13.5" thickBot="1">
      <c r="A48" s="70" t="s">
        <v>5</v>
      </c>
      <c r="B48" s="74" t="s">
        <v>10</v>
      </c>
      <c r="C48" s="72">
        <v>8</v>
      </c>
      <c r="D48" s="181">
        <v>94644</v>
      </c>
      <c r="E48" s="62">
        <v>1100</v>
      </c>
      <c r="F48" s="63">
        <f t="shared" si="5"/>
        <v>16837.92</v>
      </c>
      <c r="G48" s="63">
        <f t="shared" si="6"/>
        <v>110381.92</v>
      </c>
      <c r="H48" s="69">
        <f t="shared" si="4"/>
        <v>93544</v>
      </c>
      <c r="I48" s="264"/>
      <c r="J48" s="181">
        <v>94644</v>
      </c>
      <c r="K48" s="80">
        <f t="shared" si="7"/>
        <v>0</v>
      </c>
      <c r="L48" s="264"/>
    </row>
    <row r="49" spans="1:12" ht="13.5" thickBot="1">
      <c r="A49" s="75" t="s">
        <v>5</v>
      </c>
      <c r="B49" s="74" t="s">
        <v>84</v>
      </c>
      <c r="C49" s="72">
        <v>8</v>
      </c>
      <c r="D49" s="181">
        <v>95964</v>
      </c>
      <c r="E49" s="62">
        <v>1100</v>
      </c>
      <c r="F49" s="63">
        <f t="shared" si="5"/>
        <v>17075.52</v>
      </c>
      <c r="G49" s="63">
        <f t="shared" si="6"/>
        <v>111939.52</v>
      </c>
      <c r="H49" s="69">
        <f t="shared" si="4"/>
        <v>94864</v>
      </c>
      <c r="I49" s="264"/>
      <c r="J49" s="181">
        <v>95964</v>
      </c>
      <c r="K49" s="80">
        <f t="shared" si="7"/>
        <v>0</v>
      </c>
      <c r="L49" s="264"/>
    </row>
    <row r="50" spans="1:12" ht="13.5" thickBot="1">
      <c r="A50" s="75" t="s">
        <v>19</v>
      </c>
      <c r="B50" s="74" t="s">
        <v>69</v>
      </c>
      <c r="C50" s="72">
        <v>18</v>
      </c>
      <c r="D50" s="62">
        <v>97314</v>
      </c>
      <c r="E50" s="62">
        <v>1100</v>
      </c>
      <c r="F50" s="63">
        <f t="shared" si="5"/>
        <v>17318.52</v>
      </c>
      <c r="G50" s="63">
        <f t="shared" si="6"/>
        <v>113532.52</v>
      </c>
      <c r="H50" s="69">
        <f t="shared" si="4"/>
        <v>96214</v>
      </c>
      <c r="I50" s="264"/>
      <c r="J50" s="62">
        <v>97314</v>
      </c>
      <c r="K50" s="80">
        <f t="shared" si="7"/>
        <v>0</v>
      </c>
      <c r="L50" s="264"/>
    </row>
    <row r="51" spans="1:12" s="142" customFormat="1" ht="13.5" thickBot="1">
      <c r="A51" s="76" t="s">
        <v>8</v>
      </c>
      <c r="B51" s="71" t="s">
        <v>154</v>
      </c>
      <c r="C51" s="72">
        <v>1.2</v>
      </c>
      <c r="D51" s="181">
        <v>97394</v>
      </c>
      <c r="E51" s="62">
        <v>1100</v>
      </c>
      <c r="F51" s="63">
        <f t="shared" si="5"/>
        <v>17332.92</v>
      </c>
      <c r="G51" s="63">
        <f t="shared" si="6"/>
        <v>113626.92</v>
      </c>
      <c r="H51" s="199">
        <f t="shared" si="4"/>
        <v>96294</v>
      </c>
      <c r="I51" s="264"/>
      <c r="J51" s="181">
        <v>97394</v>
      </c>
      <c r="K51" s="80">
        <f t="shared" si="7"/>
        <v>0</v>
      </c>
      <c r="L51" s="264"/>
    </row>
    <row r="52" spans="1:12" s="142" customFormat="1" ht="13.5" thickBot="1">
      <c r="A52" s="76"/>
      <c r="B52" s="71" t="s">
        <v>153</v>
      </c>
      <c r="C52" s="72">
        <v>0.2</v>
      </c>
      <c r="D52" s="181">
        <v>99607</v>
      </c>
      <c r="E52" s="62">
        <v>1100</v>
      </c>
      <c r="F52" s="63">
        <f t="shared" si="5"/>
        <v>17731.26</v>
      </c>
      <c r="G52" s="63">
        <f t="shared" si="6"/>
        <v>116238.26</v>
      </c>
      <c r="H52" s="199">
        <f t="shared" si="4"/>
        <v>98507</v>
      </c>
      <c r="I52" s="264"/>
      <c r="J52" s="181">
        <v>99607</v>
      </c>
      <c r="K52" s="80">
        <f t="shared" si="7"/>
        <v>0</v>
      </c>
      <c r="L52" s="264"/>
    </row>
    <row r="53" spans="1:12" ht="13.5" thickBot="1">
      <c r="A53" s="75" t="s">
        <v>54</v>
      </c>
      <c r="B53" s="74" t="s">
        <v>53</v>
      </c>
      <c r="C53" s="72">
        <v>0.35</v>
      </c>
      <c r="D53" s="181">
        <v>99350</v>
      </c>
      <c r="E53" s="62">
        <v>1100</v>
      </c>
      <c r="F53" s="63">
        <f t="shared" si="5"/>
        <v>17685</v>
      </c>
      <c r="G53" s="63">
        <f t="shared" si="6"/>
        <v>115935</v>
      </c>
      <c r="H53" s="69">
        <f t="shared" si="4"/>
        <v>98250</v>
      </c>
      <c r="I53" s="264"/>
      <c r="J53" s="181">
        <v>99350</v>
      </c>
      <c r="K53" s="80">
        <f t="shared" si="7"/>
        <v>0</v>
      </c>
      <c r="L53" s="264"/>
    </row>
    <row r="54" spans="1:12" ht="13.5" thickBot="1">
      <c r="A54" s="75" t="s">
        <v>9</v>
      </c>
      <c r="B54" s="74" t="s">
        <v>90</v>
      </c>
      <c r="C54" s="72">
        <v>0.28</v>
      </c>
      <c r="D54" s="181">
        <v>102447</v>
      </c>
      <c r="E54" s="62">
        <v>1100</v>
      </c>
      <c r="F54" s="63">
        <f t="shared" si="5"/>
        <v>18242.46</v>
      </c>
      <c r="G54" s="63">
        <f t="shared" si="6"/>
        <v>119589.45999999999</v>
      </c>
      <c r="H54" s="69">
        <f t="shared" si="4"/>
        <v>101347</v>
      </c>
      <c r="I54" s="264"/>
      <c r="J54" s="181">
        <v>102447</v>
      </c>
      <c r="K54" s="80">
        <f t="shared" si="7"/>
        <v>0</v>
      </c>
      <c r="L54" s="264"/>
    </row>
    <row r="55" spans="1:12" ht="13.5" thickBot="1">
      <c r="A55" s="75" t="s">
        <v>9</v>
      </c>
      <c r="B55" s="74" t="s">
        <v>88</v>
      </c>
      <c r="C55" s="72">
        <v>0.22</v>
      </c>
      <c r="D55" s="181">
        <v>102447</v>
      </c>
      <c r="E55" s="62">
        <v>1100</v>
      </c>
      <c r="F55" s="63">
        <f t="shared" si="5"/>
        <v>18242.46</v>
      </c>
      <c r="G55" s="63">
        <f t="shared" si="6"/>
        <v>119589.45999999999</v>
      </c>
      <c r="H55" s="69">
        <f t="shared" si="4"/>
        <v>101347</v>
      </c>
      <c r="I55" s="264"/>
      <c r="J55" s="181">
        <v>102447</v>
      </c>
      <c r="K55" s="80">
        <f t="shared" si="7"/>
        <v>0</v>
      </c>
      <c r="L55" s="264"/>
    </row>
    <row r="56" spans="1:12" s="184" customFormat="1" ht="13.5" thickBot="1">
      <c r="A56" s="225" t="s">
        <v>28</v>
      </c>
      <c r="B56" s="226" t="s">
        <v>29</v>
      </c>
      <c r="C56" s="180">
        <v>0.43</v>
      </c>
      <c r="D56" s="181">
        <v>106557</v>
      </c>
      <c r="E56" s="181">
        <v>1100</v>
      </c>
      <c r="F56" s="192">
        <f t="shared" si="5"/>
        <v>18982.26</v>
      </c>
      <c r="G56" s="192">
        <f t="shared" si="6"/>
        <v>124439.26</v>
      </c>
      <c r="H56" s="183">
        <f t="shared" si="4"/>
        <v>105457</v>
      </c>
      <c r="I56" s="264"/>
      <c r="J56" s="181">
        <v>106557</v>
      </c>
      <c r="K56" s="80">
        <f t="shared" si="7"/>
        <v>0</v>
      </c>
      <c r="L56" s="264"/>
    </row>
    <row r="57" spans="1:12" s="184" customFormat="1" ht="13.5" thickBot="1">
      <c r="A57" s="225" t="s">
        <v>28</v>
      </c>
      <c r="B57" s="226" t="s">
        <v>72</v>
      </c>
      <c r="C57" s="180">
        <v>0.22</v>
      </c>
      <c r="D57" s="181">
        <v>107657</v>
      </c>
      <c r="E57" s="181">
        <v>1100</v>
      </c>
      <c r="F57" s="192">
        <f t="shared" si="5"/>
        <v>19180.26</v>
      </c>
      <c r="G57" s="192">
        <f t="shared" si="6"/>
        <v>125737.26</v>
      </c>
      <c r="H57" s="183">
        <f t="shared" si="4"/>
        <v>106557</v>
      </c>
      <c r="I57" s="264"/>
      <c r="J57" s="181">
        <v>107657</v>
      </c>
      <c r="K57" s="80">
        <f t="shared" si="7"/>
        <v>0</v>
      </c>
      <c r="L57" s="264"/>
    </row>
    <row r="58" spans="1:12" s="184" customFormat="1" ht="13.5" thickBot="1">
      <c r="A58" s="218" t="s">
        <v>28</v>
      </c>
      <c r="B58" s="179" t="s">
        <v>71</v>
      </c>
      <c r="C58" s="180"/>
      <c r="D58" s="181">
        <v>104877</v>
      </c>
      <c r="E58" s="181">
        <v>1100</v>
      </c>
      <c r="F58" s="192">
        <f t="shared" si="5"/>
        <v>18679.86</v>
      </c>
      <c r="G58" s="192">
        <f t="shared" si="6"/>
        <v>122456.86</v>
      </c>
      <c r="H58" s="183">
        <f t="shared" si="4"/>
        <v>103777</v>
      </c>
      <c r="I58" s="264"/>
      <c r="J58" s="181">
        <v>104877</v>
      </c>
      <c r="K58" s="80">
        <f t="shared" si="7"/>
        <v>0</v>
      </c>
      <c r="L58" s="264"/>
    </row>
    <row r="59" spans="1:12" s="184" customFormat="1" ht="13.5" thickBot="1">
      <c r="A59" s="218" t="s">
        <v>28</v>
      </c>
      <c r="B59" s="71" t="s">
        <v>87</v>
      </c>
      <c r="C59" s="72"/>
      <c r="D59" s="62">
        <v>106297</v>
      </c>
      <c r="E59" s="62">
        <v>1100</v>
      </c>
      <c r="F59" s="63">
        <f t="shared" si="5"/>
        <v>18935.46</v>
      </c>
      <c r="G59" s="63">
        <f t="shared" si="6"/>
        <v>124132.45999999999</v>
      </c>
      <c r="H59" s="69">
        <f t="shared" si="4"/>
        <v>105197</v>
      </c>
      <c r="I59" s="264"/>
      <c r="J59" s="62">
        <v>106297</v>
      </c>
      <c r="K59" s="80">
        <f t="shared" si="7"/>
        <v>0</v>
      </c>
      <c r="L59" s="264"/>
    </row>
    <row r="60" spans="1:12" ht="13.5" thickBot="1">
      <c r="A60" s="75" t="s">
        <v>2</v>
      </c>
      <c r="B60" s="74" t="s">
        <v>3</v>
      </c>
      <c r="C60" s="72" t="s">
        <v>22</v>
      </c>
      <c r="D60" s="62">
        <v>93597</v>
      </c>
      <c r="E60" s="62">
        <v>0</v>
      </c>
      <c r="F60" s="63">
        <f t="shared" si="5"/>
        <v>16847.46</v>
      </c>
      <c r="G60" s="63">
        <f t="shared" si="6"/>
        <v>110444.45999999999</v>
      </c>
      <c r="H60" s="69">
        <f t="shared" si="4"/>
        <v>93597</v>
      </c>
      <c r="I60" s="264"/>
      <c r="J60" s="62">
        <v>93597</v>
      </c>
      <c r="K60" s="80">
        <f t="shared" si="7"/>
        <v>0</v>
      </c>
      <c r="L60" s="264"/>
    </row>
    <row r="61" spans="1:12" ht="13.5" thickBot="1">
      <c r="A61" s="75" t="s">
        <v>2</v>
      </c>
      <c r="B61" s="74" t="s">
        <v>4</v>
      </c>
      <c r="C61" s="72" t="s">
        <v>22</v>
      </c>
      <c r="D61" s="62">
        <v>88057</v>
      </c>
      <c r="E61" s="62">
        <v>0</v>
      </c>
      <c r="F61" s="63">
        <f t="shared" si="5"/>
        <v>15850.26</v>
      </c>
      <c r="G61" s="63">
        <f t="shared" si="6"/>
        <v>103907.26</v>
      </c>
      <c r="H61" s="69">
        <f t="shared" si="4"/>
        <v>88057</v>
      </c>
      <c r="I61" s="264"/>
      <c r="J61" s="62">
        <v>88057</v>
      </c>
      <c r="K61" s="80">
        <f t="shared" si="7"/>
        <v>0</v>
      </c>
      <c r="L61" s="264"/>
    </row>
    <row r="62" spans="1:12" ht="13.5" thickBot="1">
      <c r="A62" s="76" t="s">
        <v>2</v>
      </c>
      <c r="B62" s="71" t="s">
        <v>12</v>
      </c>
      <c r="C62" s="72" t="s">
        <v>22</v>
      </c>
      <c r="D62" s="181">
        <v>89837</v>
      </c>
      <c r="E62" s="62">
        <v>0</v>
      </c>
      <c r="F62" s="63">
        <f t="shared" si="5"/>
        <v>16170.66</v>
      </c>
      <c r="G62" s="63">
        <f t="shared" si="6"/>
        <v>106007.66</v>
      </c>
      <c r="H62" s="69">
        <f t="shared" si="4"/>
        <v>89837</v>
      </c>
      <c r="I62" s="264"/>
      <c r="J62" s="181">
        <v>89837</v>
      </c>
      <c r="K62" s="80">
        <f t="shared" si="7"/>
        <v>0</v>
      </c>
      <c r="L62" s="264"/>
    </row>
    <row r="63" spans="1:12" ht="13.5" thickBot="1">
      <c r="A63" s="43" t="s">
        <v>2</v>
      </c>
      <c r="B63" s="44" t="s">
        <v>23</v>
      </c>
      <c r="C63" s="77" t="s">
        <v>22</v>
      </c>
      <c r="D63" s="192">
        <v>94890</v>
      </c>
      <c r="E63" s="63">
        <v>0</v>
      </c>
      <c r="F63" s="63">
        <f t="shared" si="5"/>
        <v>17080.2</v>
      </c>
      <c r="G63" s="63">
        <f t="shared" si="6"/>
        <v>111970.2</v>
      </c>
      <c r="H63" s="69">
        <f t="shared" si="4"/>
        <v>94890</v>
      </c>
      <c r="I63" s="264"/>
      <c r="J63" s="192">
        <v>94890</v>
      </c>
      <c r="K63" s="80">
        <f t="shared" si="7"/>
        <v>0</v>
      </c>
      <c r="L63" s="264"/>
    </row>
    <row r="64" spans="2:9" ht="15" customHeight="1" thickBot="1">
      <c r="B64" s="79"/>
      <c r="D64" s="80"/>
      <c r="E64" s="80"/>
      <c r="F64" s="80"/>
      <c r="G64" s="80"/>
      <c r="I64" s="99"/>
    </row>
    <row r="65" spans="1:9" ht="13.5" thickBot="1">
      <c r="A65" s="399" t="s">
        <v>20</v>
      </c>
      <c r="B65" s="400"/>
      <c r="C65" s="400"/>
      <c r="D65" s="400"/>
      <c r="E65" s="400"/>
      <c r="F65" s="400"/>
      <c r="G65" s="400"/>
      <c r="H65" s="401"/>
      <c r="I65" s="99"/>
    </row>
    <row r="66" spans="1:9" ht="13.5" thickBot="1">
      <c r="A66" s="402" t="s">
        <v>13</v>
      </c>
      <c r="B66" s="403"/>
      <c r="C66" s="82" t="s">
        <v>7</v>
      </c>
      <c r="D66" s="83" t="s">
        <v>0</v>
      </c>
      <c r="E66" s="84" t="s">
        <v>14</v>
      </c>
      <c r="F66" s="83" t="s">
        <v>133</v>
      </c>
      <c r="G66" s="85" t="s">
        <v>1</v>
      </c>
      <c r="H66" s="37" t="s">
        <v>52</v>
      </c>
      <c r="I66" s="99"/>
    </row>
    <row r="67" spans="1:12" ht="13.5" thickBot="1">
      <c r="A67" s="86" t="s">
        <v>25</v>
      </c>
      <c r="B67" s="87" t="s">
        <v>63</v>
      </c>
      <c r="C67" s="67">
        <v>0.92</v>
      </c>
      <c r="D67" s="196">
        <v>97807</v>
      </c>
      <c r="E67" s="61">
        <v>1100</v>
      </c>
      <c r="F67" s="63">
        <f>(D67-E67)*18%</f>
        <v>17407.26</v>
      </c>
      <c r="G67" s="63">
        <f>D67-E67+F67</f>
        <v>114114.26</v>
      </c>
      <c r="H67" s="69">
        <f aca="true" t="shared" si="8" ref="H67:H76">G67-F67</f>
        <v>96707</v>
      </c>
      <c r="I67" s="265"/>
      <c r="J67" s="196">
        <v>96307</v>
      </c>
      <c r="K67" s="349">
        <f>+D67-J67</f>
        <v>1500</v>
      </c>
      <c r="L67" s="265"/>
    </row>
    <row r="68" spans="1:12" ht="13.5" thickBot="1">
      <c r="A68" s="88" t="s">
        <v>138</v>
      </c>
      <c r="B68" s="89" t="s">
        <v>136</v>
      </c>
      <c r="C68" s="72">
        <v>1.1</v>
      </c>
      <c r="D68" s="197">
        <v>97307</v>
      </c>
      <c r="E68" s="62">
        <v>1100</v>
      </c>
      <c r="F68" s="63">
        <f aca="true" t="shared" si="9" ref="F68:F76">(D68-E68)*18%</f>
        <v>17317.26</v>
      </c>
      <c r="G68" s="63">
        <f aca="true" t="shared" si="10" ref="G68:G76">D68-E68+F68</f>
        <v>113524.26</v>
      </c>
      <c r="H68" s="69">
        <f>G68-F68</f>
        <v>96207</v>
      </c>
      <c r="I68" s="265"/>
      <c r="J68" s="197">
        <v>95807</v>
      </c>
      <c r="K68" s="349">
        <f aca="true" t="shared" si="11" ref="K68:K76">+D68-J68</f>
        <v>1500</v>
      </c>
      <c r="L68" s="265"/>
    </row>
    <row r="69" spans="1:12" ht="13.5" thickBot="1">
      <c r="A69" s="88" t="s">
        <v>25</v>
      </c>
      <c r="B69" s="89" t="s">
        <v>93</v>
      </c>
      <c r="C69" s="72">
        <v>2</v>
      </c>
      <c r="D69" s="197">
        <v>97807</v>
      </c>
      <c r="E69" s="62">
        <v>1100</v>
      </c>
      <c r="F69" s="63">
        <f t="shared" si="9"/>
        <v>17407.26</v>
      </c>
      <c r="G69" s="63">
        <f t="shared" si="10"/>
        <v>114114.26</v>
      </c>
      <c r="H69" s="69">
        <f t="shared" si="8"/>
        <v>96707</v>
      </c>
      <c r="I69" s="265"/>
      <c r="J69" s="197">
        <v>96307</v>
      </c>
      <c r="K69" s="349">
        <f t="shared" si="11"/>
        <v>1500</v>
      </c>
      <c r="L69" s="265"/>
    </row>
    <row r="70" spans="1:12" ht="13.5" thickBot="1">
      <c r="A70" s="88" t="s">
        <v>25</v>
      </c>
      <c r="B70" s="89" t="s">
        <v>135</v>
      </c>
      <c r="C70" s="72">
        <v>3</v>
      </c>
      <c r="D70" s="197">
        <v>98907</v>
      </c>
      <c r="E70" s="62">
        <v>1100</v>
      </c>
      <c r="F70" s="63">
        <f t="shared" si="9"/>
        <v>17605.26</v>
      </c>
      <c r="G70" s="63">
        <f t="shared" si="10"/>
        <v>115412.26</v>
      </c>
      <c r="H70" s="69">
        <f t="shared" si="8"/>
        <v>97807</v>
      </c>
      <c r="I70" s="265"/>
      <c r="J70" s="197">
        <v>97407</v>
      </c>
      <c r="K70" s="349">
        <f t="shared" si="11"/>
        <v>1500</v>
      </c>
      <c r="L70" s="265"/>
    </row>
    <row r="71" spans="1:12" ht="13.5" thickBot="1">
      <c r="A71" s="88" t="s">
        <v>57</v>
      </c>
      <c r="B71" s="89" t="s">
        <v>11</v>
      </c>
      <c r="C71" s="72">
        <v>4.2</v>
      </c>
      <c r="D71" s="197">
        <v>106794</v>
      </c>
      <c r="E71" s="62">
        <v>1100</v>
      </c>
      <c r="F71" s="63">
        <f t="shared" si="9"/>
        <v>19024.92</v>
      </c>
      <c r="G71" s="63">
        <f t="shared" si="10"/>
        <v>124718.92</v>
      </c>
      <c r="H71" s="69">
        <f t="shared" si="8"/>
        <v>105694</v>
      </c>
      <c r="I71" s="265"/>
      <c r="J71" s="197">
        <v>105294</v>
      </c>
      <c r="K71" s="349">
        <f t="shared" si="11"/>
        <v>1500</v>
      </c>
      <c r="L71" s="265"/>
    </row>
    <row r="72" spans="1:12" ht="13.5" thickBot="1">
      <c r="A72" s="88" t="s">
        <v>31</v>
      </c>
      <c r="B72" s="89" t="s">
        <v>30</v>
      </c>
      <c r="C72" s="72">
        <v>6.5</v>
      </c>
      <c r="D72" s="197">
        <v>107084</v>
      </c>
      <c r="E72" s="62">
        <v>1100</v>
      </c>
      <c r="F72" s="63">
        <f t="shared" si="9"/>
        <v>19077.12</v>
      </c>
      <c r="G72" s="63">
        <f t="shared" si="10"/>
        <v>125061.12</v>
      </c>
      <c r="H72" s="69">
        <f t="shared" si="8"/>
        <v>105984</v>
      </c>
      <c r="I72" s="265"/>
      <c r="J72" s="197">
        <v>105584</v>
      </c>
      <c r="K72" s="349">
        <f t="shared" si="11"/>
        <v>1500</v>
      </c>
      <c r="L72" s="265"/>
    </row>
    <row r="73" spans="1:12" ht="13.5" thickBot="1">
      <c r="A73" s="88" t="s">
        <v>56</v>
      </c>
      <c r="B73" s="89" t="s">
        <v>55</v>
      </c>
      <c r="C73" s="72">
        <v>50</v>
      </c>
      <c r="D73" s="197">
        <v>109854</v>
      </c>
      <c r="E73" s="62">
        <v>1100</v>
      </c>
      <c r="F73" s="63">
        <f t="shared" si="9"/>
        <v>19575.719999999998</v>
      </c>
      <c r="G73" s="63">
        <f t="shared" si="10"/>
        <v>128329.72</v>
      </c>
      <c r="H73" s="69">
        <f t="shared" si="8"/>
        <v>108754</v>
      </c>
      <c r="I73" s="265"/>
      <c r="J73" s="197">
        <v>108354</v>
      </c>
      <c r="K73" s="349">
        <f t="shared" si="11"/>
        <v>1500</v>
      </c>
      <c r="L73" s="265"/>
    </row>
    <row r="74" spans="1:12" ht="13.5" thickBot="1">
      <c r="A74" s="88" t="s">
        <v>2</v>
      </c>
      <c r="B74" s="89" t="s">
        <v>24</v>
      </c>
      <c r="C74" s="72" t="s">
        <v>22</v>
      </c>
      <c r="D74" s="197">
        <v>99237</v>
      </c>
      <c r="E74" s="62">
        <v>0</v>
      </c>
      <c r="F74" s="63">
        <f t="shared" si="9"/>
        <v>17862.66</v>
      </c>
      <c r="G74" s="63">
        <f t="shared" si="10"/>
        <v>117099.66</v>
      </c>
      <c r="H74" s="69">
        <f t="shared" si="8"/>
        <v>99237</v>
      </c>
      <c r="I74" s="265"/>
      <c r="J74" s="197">
        <v>97737</v>
      </c>
      <c r="K74" s="349">
        <f t="shared" si="11"/>
        <v>1500</v>
      </c>
      <c r="L74" s="265"/>
    </row>
    <row r="75" spans="1:12" ht="13.5" thickBot="1">
      <c r="A75" s="88" t="s">
        <v>2</v>
      </c>
      <c r="B75" s="89" t="s">
        <v>26</v>
      </c>
      <c r="C75" s="72" t="s">
        <v>22</v>
      </c>
      <c r="D75" s="197">
        <v>99527</v>
      </c>
      <c r="E75" s="62">
        <v>0</v>
      </c>
      <c r="F75" s="63">
        <f t="shared" si="9"/>
        <v>17914.86</v>
      </c>
      <c r="G75" s="63">
        <f t="shared" si="10"/>
        <v>117441.86</v>
      </c>
      <c r="H75" s="69">
        <f t="shared" si="8"/>
        <v>99527</v>
      </c>
      <c r="I75" s="265"/>
      <c r="J75" s="197">
        <v>98027</v>
      </c>
      <c r="K75" s="349">
        <f t="shared" si="11"/>
        <v>1500</v>
      </c>
      <c r="L75" s="265"/>
    </row>
    <row r="76" spans="1:12" ht="13.5" thickBot="1">
      <c r="A76" s="88" t="s">
        <v>2</v>
      </c>
      <c r="B76" s="89" t="s">
        <v>27</v>
      </c>
      <c r="C76" s="72" t="s">
        <v>22</v>
      </c>
      <c r="D76" s="197">
        <v>90250</v>
      </c>
      <c r="E76" s="62">
        <v>0</v>
      </c>
      <c r="F76" s="63">
        <f t="shared" si="9"/>
        <v>16245</v>
      </c>
      <c r="G76" s="63">
        <f t="shared" si="10"/>
        <v>106495</v>
      </c>
      <c r="H76" s="69">
        <f t="shared" si="8"/>
        <v>90250</v>
      </c>
      <c r="I76" s="265"/>
      <c r="J76" s="197">
        <v>88750</v>
      </c>
      <c r="K76" s="349">
        <f t="shared" si="11"/>
        <v>1500</v>
      </c>
      <c r="L76" s="265"/>
    </row>
    <row r="77" spans="1:8" ht="13.5" thickBot="1">
      <c r="A77" s="43"/>
      <c r="B77" s="90"/>
      <c r="C77" s="90"/>
      <c r="D77" s="90"/>
      <c r="E77" s="90"/>
      <c r="F77" s="90"/>
      <c r="G77" s="90"/>
      <c r="H77" s="91"/>
    </row>
    <row r="78" spans="1:8" s="92" customFormat="1" ht="16.5">
      <c r="A78" s="15" t="s">
        <v>58</v>
      </c>
      <c r="B78" s="78"/>
      <c r="C78" s="78"/>
      <c r="D78" s="78"/>
      <c r="E78" s="78"/>
      <c r="F78" s="78"/>
      <c r="G78" s="78"/>
      <c r="H78" s="78"/>
    </row>
    <row r="79" ht="12.75">
      <c r="H79" s="92"/>
    </row>
    <row r="80" spans="1:7" ht="12.75">
      <c r="A80" s="92"/>
      <c r="B80" s="34"/>
      <c r="C80" s="34"/>
      <c r="D80" s="34"/>
      <c r="E80" s="34"/>
      <c r="F80" s="34"/>
      <c r="G80" s="3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434"/>
      <c r="B82" s="434"/>
      <c r="C82" s="60"/>
      <c r="D82" s="60"/>
      <c r="E82" s="60"/>
      <c r="F82" s="60"/>
      <c r="G82" s="60"/>
    </row>
    <row r="83" spans="1:7" ht="12.75">
      <c r="A83" s="165"/>
      <c r="B83" s="166"/>
      <c r="C83" s="155"/>
      <c r="D83" s="156"/>
      <c r="E83" s="156"/>
      <c r="F83" s="160"/>
      <c r="G83" s="160"/>
    </row>
    <row r="84" spans="1:7" ht="12.75">
      <c r="A84" s="165"/>
      <c r="B84" s="166"/>
      <c r="C84" s="155"/>
      <c r="D84" s="156"/>
      <c r="E84" s="156"/>
      <c r="F84" s="160"/>
      <c r="G84" s="160"/>
    </row>
    <row r="85" spans="1:7" ht="12.75">
      <c r="A85" s="164"/>
      <c r="B85" s="164"/>
      <c r="C85" s="164"/>
      <c r="D85" s="164"/>
      <c r="E85" s="164"/>
      <c r="F85" s="164"/>
      <c r="G85" s="164"/>
    </row>
  </sheetData>
  <sheetProtection/>
  <mergeCells count="13">
    <mergeCell ref="A82:B82"/>
    <mergeCell ref="A3:G3"/>
    <mergeCell ref="A4:G4"/>
    <mergeCell ref="A5:G5"/>
    <mergeCell ref="A10:B10"/>
    <mergeCell ref="A66:B66"/>
    <mergeCell ref="A6:H6"/>
    <mergeCell ref="A1:G1"/>
    <mergeCell ref="A44:B44"/>
    <mergeCell ref="A65:H65"/>
    <mergeCell ref="A43:H43"/>
    <mergeCell ref="A8:H8"/>
    <mergeCell ref="A9:H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45 B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2">
      <selection activeCell="N14" sqref="N14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9" width="9.140625" style="39" customWidth="1"/>
    <col min="10" max="10" width="9.57421875" style="39" bestFit="1" customWidth="1"/>
    <col min="11" max="11" width="9.140625" style="39" customWidth="1"/>
    <col min="12" max="12" width="11.140625" style="39" customWidth="1"/>
    <col min="13" max="16384" width="9.140625" style="39" customWidth="1"/>
  </cols>
  <sheetData>
    <row r="1" spans="1:7" ht="23.25">
      <c r="A1" s="389" t="s">
        <v>67</v>
      </c>
      <c r="B1" s="390"/>
      <c r="C1" s="390"/>
      <c r="D1" s="390"/>
      <c r="E1" s="390"/>
      <c r="F1" s="390"/>
      <c r="G1" s="390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391" t="s">
        <v>182</v>
      </c>
      <c r="B3" s="391"/>
      <c r="C3" s="391"/>
      <c r="D3" s="391"/>
      <c r="E3" s="391"/>
      <c r="F3" s="391"/>
      <c r="G3" s="391"/>
    </row>
    <row r="4" spans="1:7" s="40" customFormat="1" ht="12.75">
      <c r="A4" s="391" t="s">
        <v>183</v>
      </c>
      <c r="B4" s="391"/>
      <c r="C4" s="391"/>
      <c r="D4" s="391"/>
      <c r="E4" s="391"/>
      <c r="F4" s="391"/>
      <c r="G4" s="391"/>
    </row>
    <row r="5" spans="1:7" s="40" customFormat="1" ht="12.75">
      <c r="A5" s="391" t="s">
        <v>66</v>
      </c>
      <c r="B5" s="391"/>
      <c r="C5" s="391"/>
      <c r="D5" s="391"/>
      <c r="E5" s="391"/>
      <c r="F5" s="391"/>
      <c r="G5" s="391"/>
    </row>
    <row r="6" spans="1:8" ht="18.75" thickBot="1">
      <c r="A6" s="352" t="s">
        <v>155</v>
      </c>
      <c r="B6" s="353"/>
      <c r="C6" s="353"/>
      <c r="D6" s="353"/>
      <c r="E6" s="353"/>
      <c r="F6" s="353"/>
      <c r="G6" s="353"/>
      <c r="H6" s="35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392" t="s">
        <v>185</v>
      </c>
      <c r="B8" s="393"/>
      <c r="C8" s="393"/>
      <c r="D8" s="393"/>
      <c r="E8" s="393"/>
      <c r="F8" s="393"/>
      <c r="G8" s="393"/>
      <c r="H8" s="394"/>
    </row>
    <row r="9" spans="1:8" ht="13.5" thickBot="1">
      <c r="A9" s="392" t="s">
        <v>21</v>
      </c>
      <c r="B9" s="393"/>
      <c r="C9" s="393"/>
      <c r="D9" s="393"/>
      <c r="E9" s="393"/>
      <c r="F9" s="393"/>
      <c r="G9" s="393"/>
      <c r="H9" s="394"/>
    </row>
    <row r="10" spans="1:8" ht="13.5" thickBot="1">
      <c r="A10" s="396" t="s">
        <v>13</v>
      </c>
      <c r="B10" s="397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12" ht="13.5" thickBot="1">
      <c r="A11" s="6" t="s">
        <v>122</v>
      </c>
      <c r="B11" s="66" t="s">
        <v>156</v>
      </c>
      <c r="C11" s="7">
        <v>11</v>
      </c>
      <c r="D11" s="182">
        <v>98443</v>
      </c>
      <c r="E11" s="61">
        <v>1100</v>
      </c>
      <c r="F11" s="61">
        <f>(D11-E11)*18%</f>
        <v>17521.739999999998</v>
      </c>
      <c r="G11" s="61">
        <f aca="true" t="shared" si="0" ref="G11:G40">D11-E11+F11</f>
        <v>114864.73999999999</v>
      </c>
      <c r="H11" s="69">
        <f>G11-F11</f>
        <v>97343</v>
      </c>
      <c r="I11" s="78"/>
      <c r="J11" s="182">
        <v>96443</v>
      </c>
      <c r="K11" s="323">
        <f>+D11-J11</f>
        <v>2000</v>
      </c>
      <c r="L11" s="323"/>
    </row>
    <row r="12" spans="1:12" ht="13.5" thickBot="1">
      <c r="A12" s="242" t="s">
        <v>122</v>
      </c>
      <c r="B12" s="145" t="s">
        <v>168</v>
      </c>
      <c r="C12" s="107">
        <v>20</v>
      </c>
      <c r="D12" s="333">
        <v>98843</v>
      </c>
      <c r="E12" s="68">
        <v>1100</v>
      </c>
      <c r="F12" s="68">
        <f>(D12-E12)*18%</f>
        <v>17593.739999999998</v>
      </c>
      <c r="G12" s="61">
        <f>D12-E12+F12</f>
        <v>115336.73999999999</v>
      </c>
      <c r="H12" s="69">
        <f>G12-F12</f>
        <v>97743</v>
      </c>
      <c r="I12" s="78"/>
      <c r="J12" s="333">
        <v>96843</v>
      </c>
      <c r="K12" s="323">
        <f aca="true" t="shared" si="1" ref="K12:K40">+D12-J12</f>
        <v>2000</v>
      </c>
      <c r="L12" s="323"/>
    </row>
    <row r="13" spans="1:12" ht="13.5" thickBot="1">
      <c r="A13" s="1" t="s">
        <v>122</v>
      </c>
      <c r="B13" s="71" t="s">
        <v>157</v>
      </c>
      <c r="C13" s="3" t="s">
        <v>78</v>
      </c>
      <c r="D13" s="181">
        <v>97643</v>
      </c>
      <c r="E13" s="62">
        <v>1100</v>
      </c>
      <c r="F13" s="62">
        <f aca="true" t="shared" si="2" ref="F13:F40">(D13-E13)*18%</f>
        <v>17377.739999999998</v>
      </c>
      <c r="G13" s="62">
        <f t="shared" si="0"/>
        <v>113920.73999999999</v>
      </c>
      <c r="H13" s="69">
        <f aca="true" t="shared" si="3" ref="H13:H40">G13-F13</f>
        <v>96543</v>
      </c>
      <c r="I13" s="78"/>
      <c r="J13" s="181">
        <v>95643</v>
      </c>
      <c r="K13" s="323">
        <f t="shared" si="1"/>
        <v>2000</v>
      </c>
      <c r="L13" s="323"/>
    </row>
    <row r="14" spans="1:12" ht="13.5" thickBot="1">
      <c r="A14" s="1" t="s">
        <v>122</v>
      </c>
      <c r="B14" s="71" t="s">
        <v>158</v>
      </c>
      <c r="C14" s="3">
        <v>6</v>
      </c>
      <c r="D14" s="181">
        <v>97643</v>
      </c>
      <c r="E14" s="62">
        <v>1100</v>
      </c>
      <c r="F14" s="62">
        <f t="shared" si="2"/>
        <v>17377.739999999998</v>
      </c>
      <c r="G14" s="62">
        <f t="shared" si="0"/>
        <v>113920.73999999999</v>
      </c>
      <c r="H14" s="69">
        <f t="shared" si="3"/>
        <v>96543</v>
      </c>
      <c r="I14" s="78"/>
      <c r="J14" s="181">
        <v>95643</v>
      </c>
      <c r="K14" s="323">
        <f t="shared" si="1"/>
        <v>2000</v>
      </c>
      <c r="L14" s="323"/>
    </row>
    <row r="15" spans="1:12" ht="12.75">
      <c r="A15" s="1" t="s">
        <v>122</v>
      </c>
      <c r="B15" s="71" t="s">
        <v>16</v>
      </c>
      <c r="C15" s="3">
        <v>3</v>
      </c>
      <c r="D15" s="181">
        <v>97843</v>
      </c>
      <c r="E15" s="62">
        <v>1100</v>
      </c>
      <c r="F15" s="62">
        <f t="shared" si="2"/>
        <v>17413.739999999998</v>
      </c>
      <c r="G15" s="62">
        <f t="shared" si="0"/>
        <v>114156.73999999999</v>
      </c>
      <c r="H15" s="69">
        <f t="shared" si="3"/>
        <v>96743</v>
      </c>
      <c r="I15" s="78"/>
      <c r="J15" s="181">
        <v>95843</v>
      </c>
      <c r="K15" s="323">
        <f t="shared" si="1"/>
        <v>2000</v>
      </c>
      <c r="L15" s="323"/>
    </row>
    <row r="16" spans="1:12" ht="12.75">
      <c r="A16" s="147" t="s">
        <v>122</v>
      </c>
      <c r="B16" s="71" t="s">
        <v>173</v>
      </c>
      <c r="C16" s="72">
        <v>60</v>
      </c>
      <c r="D16" s="181">
        <v>99843</v>
      </c>
      <c r="E16" s="95">
        <v>1100</v>
      </c>
      <c r="F16" s="95">
        <f t="shared" si="2"/>
        <v>17773.739999999998</v>
      </c>
      <c r="G16" s="62">
        <f t="shared" si="0"/>
        <v>116516.73999999999</v>
      </c>
      <c r="H16" s="200">
        <f t="shared" si="3"/>
        <v>98743</v>
      </c>
      <c r="I16" s="78"/>
      <c r="J16" s="181">
        <v>97843</v>
      </c>
      <c r="K16" s="323">
        <f t="shared" si="1"/>
        <v>2000</v>
      </c>
      <c r="L16" s="323"/>
    </row>
    <row r="17" spans="1:12" s="184" customFormat="1" ht="13.5" thickBot="1">
      <c r="A17" s="190" t="s">
        <v>122</v>
      </c>
      <c r="B17" s="179" t="s">
        <v>177</v>
      </c>
      <c r="C17" s="180">
        <v>7</v>
      </c>
      <c r="D17" s="181">
        <v>99443</v>
      </c>
      <c r="E17" s="191">
        <v>1100</v>
      </c>
      <c r="F17" s="191">
        <f>(D17-E17)*18%</f>
        <v>17701.739999999998</v>
      </c>
      <c r="G17" s="181">
        <f>D17-E17+F17</f>
        <v>116044.73999999999</v>
      </c>
      <c r="H17" s="181">
        <f>G17-F17</f>
        <v>98343</v>
      </c>
      <c r="J17" s="181">
        <v>97443</v>
      </c>
      <c r="K17" s="323">
        <f t="shared" si="1"/>
        <v>2000</v>
      </c>
      <c r="L17" s="323"/>
    </row>
    <row r="18" spans="1:12" ht="13.5" thickBot="1">
      <c r="A18" s="1" t="s">
        <v>6</v>
      </c>
      <c r="B18" s="71" t="s">
        <v>159</v>
      </c>
      <c r="C18" s="3">
        <v>3</v>
      </c>
      <c r="D18" s="181">
        <v>98643</v>
      </c>
      <c r="E18" s="62">
        <v>1100</v>
      </c>
      <c r="F18" s="62">
        <f t="shared" si="2"/>
        <v>17557.739999999998</v>
      </c>
      <c r="G18" s="62">
        <f t="shared" si="0"/>
        <v>115100.73999999999</v>
      </c>
      <c r="H18" s="69">
        <f t="shared" si="3"/>
        <v>97543</v>
      </c>
      <c r="I18" s="78"/>
      <c r="J18" s="181">
        <v>96643</v>
      </c>
      <c r="K18" s="323">
        <f t="shared" si="1"/>
        <v>2000</v>
      </c>
      <c r="L18" s="323"/>
    </row>
    <row r="19" spans="1:12" ht="13.5" thickBot="1">
      <c r="A19" s="1" t="s">
        <v>15</v>
      </c>
      <c r="B19" s="71" t="s">
        <v>160</v>
      </c>
      <c r="C19" s="3">
        <v>11</v>
      </c>
      <c r="D19" s="181">
        <v>99693</v>
      </c>
      <c r="E19" s="62">
        <v>1100</v>
      </c>
      <c r="F19" s="62">
        <f t="shared" si="2"/>
        <v>17746.739999999998</v>
      </c>
      <c r="G19" s="62">
        <f t="shared" si="0"/>
        <v>116339.73999999999</v>
      </c>
      <c r="H19" s="69">
        <f t="shared" si="3"/>
        <v>98593</v>
      </c>
      <c r="I19" s="78"/>
      <c r="J19" s="181">
        <v>97693</v>
      </c>
      <c r="K19" s="323">
        <f t="shared" si="1"/>
        <v>2000</v>
      </c>
      <c r="L19" s="323"/>
    </row>
    <row r="20" spans="1:12" ht="13.5" thickBot="1">
      <c r="A20" s="1" t="s">
        <v>123</v>
      </c>
      <c r="B20" s="71" t="s">
        <v>62</v>
      </c>
      <c r="C20" s="3">
        <v>12</v>
      </c>
      <c r="D20" s="181">
        <v>106873</v>
      </c>
      <c r="E20" s="62">
        <v>1100</v>
      </c>
      <c r="F20" s="62">
        <f t="shared" si="2"/>
        <v>19039.14</v>
      </c>
      <c r="G20" s="62">
        <f t="shared" si="0"/>
        <v>124812.14</v>
      </c>
      <c r="H20" s="69">
        <f t="shared" si="3"/>
        <v>105773</v>
      </c>
      <c r="I20" s="78"/>
      <c r="J20" s="181">
        <v>104873</v>
      </c>
      <c r="K20" s="323">
        <f t="shared" si="1"/>
        <v>2000</v>
      </c>
      <c r="L20" s="323"/>
    </row>
    <row r="21" spans="1:12" ht="13.5" thickBot="1">
      <c r="A21" s="76" t="s">
        <v>74</v>
      </c>
      <c r="B21" s="71" t="s">
        <v>73</v>
      </c>
      <c r="C21" s="72"/>
      <c r="D21" s="181">
        <v>107873</v>
      </c>
      <c r="E21" s="62">
        <v>1100</v>
      </c>
      <c r="F21" s="62">
        <f t="shared" si="2"/>
        <v>19219.14</v>
      </c>
      <c r="G21" s="62">
        <f t="shared" si="0"/>
        <v>125992.14</v>
      </c>
      <c r="H21" s="69">
        <f t="shared" si="3"/>
        <v>106773</v>
      </c>
      <c r="I21" s="78"/>
      <c r="J21" s="181">
        <v>105873</v>
      </c>
      <c r="K21" s="323">
        <f t="shared" si="1"/>
        <v>2000</v>
      </c>
      <c r="L21" s="323"/>
    </row>
    <row r="22" spans="1:12" ht="13.5" thickBot="1">
      <c r="A22" s="1" t="s">
        <v>80</v>
      </c>
      <c r="B22" s="71" t="s">
        <v>75</v>
      </c>
      <c r="C22" s="3">
        <v>12</v>
      </c>
      <c r="D22" s="181">
        <v>106073</v>
      </c>
      <c r="E22" s="62">
        <v>1100</v>
      </c>
      <c r="F22" s="62">
        <f t="shared" si="2"/>
        <v>18895.14</v>
      </c>
      <c r="G22" s="62">
        <f t="shared" si="0"/>
        <v>123868.14</v>
      </c>
      <c r="H22" s="69">
        <f t="shared" si="3"/>
        <v>104973</v>
      </c>
      <c r="I22" s="78"/>
      <c r="J22" s="181">
        <v>104073</v>
      </c>
      <c r="K22" s="323">
        <f t="shared" si="1"/>
        <v>2000</v>
      </c>
      <c r="L22" s="323"/>
    </row>
    <row r="23" spans="1:12" ht="13.5" thickBot="1">
      <c r="A23" s="1" t="s">
        <v>123</v>
      </c>
      <c r="B23" s="71" t="s">
        <v>175</v>
      </c>
      <c r="C23" s="3">
        <v>30</v>
      </c>
      <c r="D23" s="324">
        <v>107893</v>
      </c>
      <c r="E23" s="62">
        <v>1100</v>
      </c>
      <c r="F23" s="62">
        <f t="shared" si="2"/>
        <v>19222.739999999998</v>
      </c>
      <c r="G23" s="62">
        <f t="shared" si="0"/>
        <v>126015.73999999999</v>
      </c>
      <c r="H23" s="69">
        <f t="shared" si="3"/>
        <v>106793</v>
      </c>
      <c r="I23" s="78"/>
      <c r="J23" s="324">
        <v>105893</v>
      </c>
      <c r="K23" s="323">
        <f t="shared" si="1"/>
        <v>2000</v>
      </c>
      <c r="L23" s="323"/>
    </row>
    <row r="24" spans="1:12" ht="13.5" thickBot="1">
      <c r="A24" s="218" t="s">
        <v>123</v>
      </c>
      <c r="B24" s="334" t="s">
        <v>180</v>
      </c>
      <c r="C24" s="180"/>
      <c r="D24" s="181">
        <v>109663</v>
      </c>
      <c r="E24" s="181">
        <v>1100</v>
      </c>
      <c r="F24" s="181">
        <f>(D24-E24)*18%</f>
        <v>19541.34</v>
      </c>
      <c r="G24" s="181">
        <f>D24-E24+F24</f>
        <v>128104.34</v>
      </c>
      <c r="H24" s="183">
        <f>G24-F24</f>
        <v>108563</v>
      </c>
      <c r="I24" s="78"/>
      <c r="J24" s="181">
        <v>107663</v>
      </c>
      <c r="K24" s="323">
        <f t="shared" si="1"/>
        <v>2000</v>
      </c>
      <c r="L24" s="323"/>
    </row>
    <row r="25" spans="1:12" ht="13.5" thickBot="1">
      <c r="A25" s="1" t="s">
        <v>80</v>
      </c>
      <c r="B25" s="71" t="s">
        <v>81</v>
      </c>
      <c r="C25" s="3">
        <v>10</v>
      </c>
      <c r="D25" s="181">
        <v>102873</v>
      </c>
      <c r="E25" s="62">
        <v>1100</v>
      </c>
      <c r="F25" s="62">
        <f t="shared" si="2"/>
        <v>18319.14</v>
      </c>
      <c r="G25" s="62">
        <f t="shared" si="0"/>
        <v>120092.14</v>
      </c>
      <c r="H25" s="69">
        <f t="shared" si="3"/>
        <v>101773</v>
      </c>
      <c r="I25" s="78"/>
      <c r="J25" s="181">
        <v>100873</v>
      </c>
      <c r="K25" s="323">
        <f t="shared" si="1"/>
        <v>2000</v>
      </c>
      <c r="L25" s="323"/>
    </row>
    <row r="26" spans="1:12" ht="13.5" thickBot="1">
      <c r="A26" s="1" t="s">
        <v>127</v>
      </c>
      <c r="B26" s="71" t="s">
        <v>176</v>
      </c>
      <c r="C26" s="3">
        <v>25</v>
      </c>
      <c r="D26" s="181">
        <v>103313</v>
      </c>
      <c r="E26" s="62">
        <v>1100</v>
      </c>
      <c r="F26" s="62">
        <f>(D26-E26)*18%</f>
        <v>18398.34</v>
      </c>
      <c r="G26" s="62">
        <f>D26-E26+F26</f>
        <v>120611.34</v>
      </c>
      <c r="H26" s="69">
        <f>G26-F26</f>
        <v>102213</v>
      </c>
      <c r="I26" s="78"/>
      <c r="J26" s="181">
        <v>101313</v>
      </c>
      <c r="K26" s="323">
        <f t="shared" si="1"/>
        <v>2000</v>
      </c>
      <c r="L26" s="323"/>
    </row>
    <row r="27" spans="1:12" ht="13.5" thickBot="1">
      <c r="A27" s="1" t="s">
        <v>127</v>
      </c>
      <c r="B27" s="71" t="s">
        <v>181</v>
      </c>
      <c r="C27" s="3"/>
      <c r="D27" s="181">
        <v>101973</v>
      </c>
      <c r="E27" s="62">
        <v>1100</v>
      </c>
      <c r="F27" s="62">
        <f>(D27-E27)*18%</f>
        <v>18157.14</v>
      </c>
      <c r="G27" s="62">
        <f>D27-E27+F27</f>
        <v>119030.14</v>
      </c>
      <c r="H27" s="69">
        <f>G27-F27</f>
        <v>100873</v>
      </c>
      <c r="I27" s="78"/>
      <c r="J27" s="181">
        <v>99973</v>
      </c>
      <c r="K27" s="323">
        <f t="shared" si="1"/>
        <v>2000</v>
      </c>
      <c r="L27" s="323"/>
    </row>
    <row r="28" spans="1:12" ht="13.5" thickBot="1">
      <c r="A28" s="1" t="s">
        <v>80</v>
      </c>
      <c r="B28" s="71" t="s">
        <v>120</v>
      </c>
      <c r="C28" s="3">
        <v>1.9</v>
      </c>
      <c r="D28" s="181">
        <v>104623</v>
      </c>
      <c r="E28" s="62">
        <v>1100</v>
      </c>
      <c r="F28" s="62">
        <f t="shared" si="2"/>
        <v>18634.14</v>
      </c>
      <c r="G28" s="62">
        <f t="shared" si="0"/>
        <v>122157.14</v>
      </c>
      <c r="H28" s="69">
        <f t="shared" si="3"/>
        <v>103523</v>
      </c>
      <c r="I28" s="78"/>
      <c r="J28" s="181">
        <v>102623</v>
      </c>
      <c r="K28" s="323">
        <f t="shared" si="1"/>
        <v>2000</v>
      </c>
      <c r="L28" s="323"/>
    </row>
    <row r="29" spans="1:12" ht="13.5" thickBot="1">
      <c r="A29" s="1" t="s">
        <v>80</v>
      </c>
      <c r="B29" s="71" t="s">
        <v>64</v>
      </c>
      <c r="C29" s="3">
        <v>3</v>
      </c>
      <c r="D29" s="181">
        <v>102823</v>
      </c>
      <c r="E29" s="62">
        <v>1100</v>
      </c>
      <c r="F29" s="62">
        <f t="shared" si="2"/>
        <v>18310.14</v>
      </c>
      <c r="G29" s="62">
        <f t="shared" si="0"/>
        <v>120033.14</v>
      </c>
      <c r="H29" s="69">
        <f t="shared" si="3"/>
        <v>101723</v>
      </c>
      <c r="I29" s="78"/>
      <c r="J29" s="181">
        <v>100823</v>
      </c>
      <c r="K29" s="323">
        <f t="shared" si="1"/>
        <v>2000</v>
      </c>
      <c r="L29" s="323"/>
    </row>
    <row r="30" spans="1:12" ht="13.5" thickBot="1">
      <c r="A30" s="1" t="s">
        <v>80</v>
      </c>
      <c r="B30" s="71" t="s">
        <v>70</v>
      </c>
      <c r="C30" s="3">
        <v>8</v>
      </c>
      <c r="D30" s="181">
        <v>106173</v>
      </c>
      <c r="E30" s="62">
        <v>1100</v>
      </c>
      <c r="F30" s="62">
        <f t="shared" si="2"/>
        <v>18913.14</v>
      </c>
      <c r="G30" s="62">
        <f t="shared" si="0"/>
        <v>123986.14</v>
      </c>
      <c r="H30" s="69">
        <f t="shared" si="3"/>
        <v>105073</v>
      </c>
      <c r="I30" s="78"/>
      <c r="J30" s="181">
        <v>104173</v>
      </c>
      <c r="K30" s="323">
        <f t="shared" si="1"/>
        <v>2000</v>
      </c>
      <c r="L30" s="323"/>
    </row>
    <row r="31" spans="1:12" ht="13.5" thickBot="1">
      <c r="A31" s="1" t="s">
        <v>80</v>
      </c>
      <c r="B31" s="71" t="s">
        <v>79</v>
      </c>
      <c r="C31" s="3"/>
      <c r="D31" s="181">
        <v>105373</v>
      </c>
      <c r="E31" s="62">
        <v>1100</v>
      </c>
      <c r="F31" s="62">
        <f t="shared" si="2"/>
        <v>18769.14</v>
      </c>
      <c r="G31" s="62">
        <f t="shared" si="0"/>
        <v>123042.14</v>
      </c>
      <c r="H31" s="69">
        <f t="shared" si="3"/>
        <v>104273</v>
      </c>
      <c r="I31" s="78"/>
      <c r="J31" s="181">
        <v>103373</v>
      </c>
      <c r="K31" s="323">
        <f t="shared" si="1"/>
        <v>2000</v>
      </c>
      <c r="L31" s="323"/>
    </row>
    <row r="32" spans="1:12" ht="13.5" thickBot="1">
      <c r="A32" s="1" t="s">
        <v>127</v>
      </c>
      <c r="B32" s="71" t="s">
        <v>179</v>
      </c>
      <c r="C32" s="3">
        <v>30</v>
      </c>
      <c r="D32" s="181">
        <v>106923</v>
      </c>
      <c r="E32" s="62">
        <v>1100</v>
      </c>
      <c r="F32" s="62">
        <f t="shared" si="2"/>
        <v>19048.14</v>
      </c>
      <c r="G32" s="62">
        <f t="shared" si="0"/>
        <v>124871.14</v>
      </c>
      <c r="H32" s="69">
        <f t="shared" si="3"/>
        <v>105823</v>
      </c>
      <c r="I32" s="78"/>
      <c r="J32" s="181">
        <v>104923</v>
      </c>
      <c r="K32" s="323">
        <f t="shared" si="1"/>
        <v>2000</v>
      </c>
      <c r="L32" s="323"/>
    </row>
    <row r="33" spans="1:12" ht="13.5" thickBot="1">
      <c r="A33" s="1" t="s">
        <v>127</v>
      </c>
      <c r="B33" s="71" t="s">
        <v>128</v>
      </c>
      <c r="C33" s="3">
        <v>40</v>
      </c>
      <c r="D33" s="181">
        <v>104373</v>
      </c>
      <c r="E33" s="62">
        <v>1100</v>
      </c>
      <c r="F33" s="62">
        <f t="shared" si="2"/>
        <v>18589.14</v>
      </c>
      <c r="G33" s="62">
        <f t="shared" si="0"/>
        <v>121862.14</v>
      </c>
      <c r="H33" s="69">
        <f t="shared" si="3"/>
        <v>103273</v>
      </c>
      <c r="I33" s="78"/>
      <c r="J33" s="181">
        <v>102373</v>
      </c>
      <c r="K33" s="323">
        <f t="shared" si="1"/>
        <v>2000</v>
      </c>
      <c r="L33" s="323"/>
    </row>
    <row r="34" spans="1:12" ht="13.5" thickBot="1">
      <c r="A34" s="1" t="s">
        <v>127</v>
      </c>
      <c r="B34" s="71" t="s">
        <v>167</v>
      </c>
      <c r="C34" s="3">
        <v>1.6</v>
      </c>
      <c r="D34" s="181">
        <v>104323</v>
      </c>
      <c r="E34" s="62">
        <v>1100</v>
      </c>
      <c r="F34" s="62">
        <f t="shared" si="2"/>
        <v>18580.14</v>
      </c>
      <c r="G34" s="62">
        <f t="shared" si="0"/>
        <v>121803.14</v>
      </c>
      <c r="H34" s="69">
        <f t="shared" si="3"/>
        <v>103223</v>
      </c>
      <c r="I34" s="78"/>
      <c r="J34" s="181">
        <v>102323</v>
      </c>
      <c r="K34" s="323">
        <f t="shared" si="1"/>
        <v>2000</v>
      </c>
      <c r="L34" s="323"/>
    </row>
    <row r="35" spans="1:12" ht="13.5" thickBot="1">
      <c r="A35" s="1" t="s">
        <v>127</v>
      </c>
      <c r="B35" s="71" t="s">
        <v>126</v>
      </c>
      <c r="C35" s="72">
        <v>8</v>
      </c>
      <c r="D35" s="62">
        <v>102853</v>
      </c>
      <c r="E35" s="62">
        <v>1100</v>
      </c>
      <c r="F35" s="62">
        <f t="shared" si="2"/>
        <v>18315.54</v>
      </c>
      <c r="G35" s="62">
        <f t="shared" si="0"/>
        <v>120068.54000000001</v>
      </c>
      <c r="H35" s="69">
        <f t="shared" si="3"/>
        <v>101753</v>
      </c>
      <c r="I35" s="78"/>
      <c r="J35" s="62">
        <v>100853</v>
      </c>
      <c r="K35" s="323">
        <f t="shared" si="1"/>
        <v>2000</v>
      </c>
      <c r="L35" s="323"/>
    </row>
    <row r="36" spans="1:12" ht="13.5" thickBot="1">
      <c r="A36" s="1" t="s">
        <v>127</v>
      </c>
      <c r="B36" s="71" t="s">
        <v>129</v>
      </c>
      <c r="C36" s="72">
        <v>65</v>
      </c>
      <c r="D36" s="62">
        <v>104323</v>
      </c>
      <c r="E36" s="62">
        <v>1100</v>
      </c>
      <c r="F36" s="62">
        <f t="shared" si="2"/>
        <v>18580.14</v>
      </c>
      <c r="G36" s="62">
        <f t="shared" si="0"/>
        <v>121803.14</v>
      </c>
      <c r="H36" s="69">
        <f t="shared" si="3"/>
        <v>103223</v>
      </c>
      <c r="I36" s="78"/>
      <c r="J36" s="62">
        <v>102323</v>
      </c>
      <c r="K36" s="323">
        <f t="shared" si="1"/>
        <v>2000</v>
      </c>
      <c r="L36" s="323"/>
    </row>
    <row r="37" spans="1:12" ht="13.5" thickBot="1">
      <c r="A37" s="1" t="s">
        <v>127</v>
      </c>
      <c r="B37" s="71" t="s">
        <v>130</v>
      </c>
      <c r="C37" s="3">
        <v>55</v>
      </c>
      <c r="D37" s="62">
        <v>104323</v>
      </c>
      <c r="E37" s="62">
        <v>1100</v>
      </c>
      <c r="F37" s="62">
        <f t="shared" si="2"/>
        <v>18580.14</v>
      </c>
      <c r="G37" s="62">
        <f t="shared" si="0"/>
        <v>121803.14</v>
      </c>
      <c r="H37" s="69">
        <f t="shared" si="3"/>
        <v>103223</v>
      </c>
      <c r="I37" s="78"/>
      <c r="J37" s="62">
        <v>102323</v>
      </c>
      <c r="K37" s="323">
        <f t="shared" si="1"/>
        <v>2000</v>
      </c>
      <c r="L37" s="323"/>
    </row>
    <row r="38" spans="1:12" ht="13.5" thickBot="1">
      <c r="A38" s="1" t="s">
        <v>132</v>
      </c>
      <c r="B38" s="134" t="s">
        <v>131</v>
      </c>
      <c r="C38" s="3">
        <v>3</v>
      </c>
      <c r="D38" s="181">
        <v>102343</v>
      </c>
      <c r="E38" s="62">
        <v>1100</v>
      </c>
      <c r="F38" s="62">
        <f t="shared" si="2"/>
        <v>18223.739999999998</v>
      </c>
      <c r="G38" s="62">
        <f t="shared" si="0"/>
        <v>119466.73999999999</v>
      </c>
      <c r="H38" s="69">
        <f t="shared" si="3"/>
        <v>101243</v>
      </c>
      <c r="I38" s="78"/>
      <c r="J38" s="181">
        <v>100343</v>
      </c>
      <c r="K38" s="323">
        <f t="shared" si="1"/>
        <v>2000</v>
      </c>
      <c r="L38" s="323"/>
    </row>
    <row r="39" spans="1:12" ht="13.5" thickBot="1">
      <c r="A39" s="58"/>
      <c r="B39" s="209" t="s">
        <v>161</v>
      </c>
      <c r="C39" s="51"/>
      <c r="D39" s="181">
        <v>102943</v>
      </c>
      <c r="E39" s="63">
        <v>1100</v>
      </c>
      <c r="F39" s="63">
        <f>(D39-E39)*18%</f>
        <v>18331.739999999998</v>
      </c>
      <c r="G39" s="63">
        <f t="shared" si="0"/>
        <v>120174.73999999999</v>
      </c>
      <c r="H39" s="69">
        <f>G39-F39</f>
        <v>101843</v>
      </c>
      <c r="I39" s="78"/>
      <c r="J39" s="181">
        <v>100943</v>
      </c>
      <c r="K39" s="323">
        <f t="shared" si="1"/>
        <v>2000</v>
      </c>
      <c r="L39" s="323"/>
    </row>
    <row r="40" spans="1:12" ht="13.5" thickBot="1">
      <c r="A40" s="2" t="s">
        <v>76</v>
      </c>
      <c r="B40" s="137" t="s">
        <v>162</v>
      </c>
      <c r="C40" s="4" t="s">
        <v>77</v>
      </c>
      <c r="D40" s="181">
        <v>102943</v>
      </c>
      <c r="E40" s="63">
        <v>1100</v>
      </c>
      <c r="F40" s="63">
        <f t="shared" si="2"/>
        <v>18331.739999999998</v>
      </c>
      <c r="G40" s="63">
        <f t="shared" si="0"/>
        <v>120174.73999999999</v>
      </c>
      <c r="H40" s="69">
        <f t="shared" si="3"/>
        <v>101843</v>
      </c>
      <c r="I40" s="78"/>
      <c r="J40" s="181">
        <v>100943</v>
      </c>
      <c r="K40" s="323">
        <f t="shared" si="1"/>
        <v>2000</v>
      </c>
      <c r="L40" s="323"/>
    </row>
    <row r="41" spans="2:10" ht="13.5" thickBot="1">
      <c r="B41" s="42"/>
      <c r="D41" s="80"/>
      <c r="E41" s="80"/>
      <c r="F41" s="80"/>
      <c r="G41" s="80"/>
      <c r="H41" s="78"/>
      <c r="I41" s="78"/>
      <c r="J41" s="101"/>
    </row>
    <row r="42" spans="1:8" ht="13.5" thickBot="1">
      <c r="A42" s="392" t="s">
        <v>17</v>
      </c>
      <c r="B42" s="393"/>
      <c r="C42" s="393"/>
      <c r="D42" s="393"/>
      <c r="E42" s="393"/>
      <c r="F42" s="393"/>
      <c r="G42" s="393"/>
      <c r="H42" s="394"/>
    </row>
    <row r="43" spans="1:8" ht="13.5" thickBot="1">
      <c r="A43" s="444" t="s">
        <v>13</v>
      </c>
      <c r="B43" s="44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12" ht="13.5" thickBot="1">
      <c r="A44" s="65" t="s">
        <v>6</v>
      </c>
      <c r="B44" s="66" t="s">
        <v>18</v>
      </c>
      <c r="C44" s="67">
        <v>0.9</v>
      </c>
      <c r="D44" s="61">
        <v>101194</v>
      </c>
      <c r="E44" s="61">
        <v>1100</v>
      </c>
      <c r="F44" s="63">
        <f aca="true" t="shared" si="4" ref="F44:F62">(D44-E44)*18%</f>
        <v>18016.92</v>
      </c>
      <c r="G44" s="63">
        <f>D44-E44+F44</f>
        <v>118110.92</v>
      </c>
      <c r="H44" s="69">
        <f aca="true" t="shared" si="5" ref="H44:H62">G44-F44</f>
        <v>100094</v>
      </c>
      <c r="I44" s="78"/>
      <c r="J44" s="61">
        <v>101194</v>
      </c>
      <c r="K44" s="323">
        <f>+D44-J44</f>
        <v>0</v>
      </c>
      <c r="L44" s="264"/>
    </row>
    <row r="45" spans="1:12" ht="13.5" thickBot="1">
      <c r="A45" s="70" t="s">
        <v>83</v>
      </c>
      <c r="B45" s="71" t="s">
        <v>82</v>
      </c>
      <c r="C45" s="72">
        <v>1.2</v>
      </c>
      <c r="D45" s="62">
        <v>98917</v>
      </c>
      <c r="E45" s="62">
        <v>1100</v>
      </c>
      <c r="F45" s="63">
        <f t="shared" si="4"/>
        <v>17607.059999999998</v>
      </c>
      <c r="G45" s="63">
        <f aca="true" t="shared" si="6" ref="G45:G62">D45-E45+F45</f>
        <v>115424.06</v>
      </c>
      <c r="H45" s="69">
        <f t="shared" si="5"/>
        <v>97817</v>
      </c>
      <c r="I45" s="78"/>
      <c r="J45" s="62">
        <v>98917</v>
      </c>
      <c r="K45" s="323">
        <f aca="true" t="shared" si="7" ref="K45:K62">+D45-J45</f>
        <v>0</v>
      </c>
      <c r="L45" s="264"/>
    </row>
    <row r="46" spans="1:12" ht="13.5" thickBot="1">
      <c r="A46" s="73" t="s">
        <v>5</v>
      </c>
      <c r="B46" s="71" t="s">
        <v>137</v>
      </c>
      <c r="C46" s="72">
        <v>2.7</v>
      </c>
      <c r="D46" s="62">
        <v>96134</v>
      </c>
      <c r="E46" s="62">
        <v>1100</v>
      </c>
      <c r="F46" s="63">
        <f t="shared" si="4"/>
        <v>17106.12</v>
      </c>
      <c r="G46" s="63">
        <f t="shared" si="6"/>
        <v>112140.12</v>
      </c>
      <c r="H46" s="69">
        <f>G46-F46</f>
        <v>95034</v>
      </c>
      <c r="I46" s="78"/>
      <c r="J46" s="62">
        <v>96134</v>
      </c>
      <c r="K46" s="323">
        <f t="shared" si="7"/>
        <v>0</v>
      </c>
      <c r="L46" s="264"/>
    </row>
    <row r="47" spans="1:12" ht="13.5" thickBot="1">
      <c r="A47" s="70" t="s">
        <v>5</v>
      </c>
      <c r="B47" s="74" t="s">
        <v>10</v>
      </c>
      <c r="C47" s="72">
        <v>8</v>
      </c>
      <c r="D47" s="62">
        <v>95034</v>
      </c>
      <c r="E47" s="62">
        <v>1100</v>
      </c>
      <c r="F47" s="63">
        <f t="shared" si="4"/>
        <v>16908.12</v>
      </c>
      <c r="G47" s="63">
        <f t="shared" si="6"/>
        <v>110842.12</v>
      </c>
      <c r="H47" s="69">
        <f t="shared" si="5"/>
        <v>93934</v>
      </c>
      <c r="I47" s="78"/>
      <c r="J47" s="62">
        <v>95034</v>
      </c>
      <c r="K47" s="323">
        <f t="shared" si="7"/>
        <v>0</v>
      </c>
      <c r="L47" s="264"/>
    </row>
    <row r="48" spans="1:12" ht="13.5" thickBot="1">
      <c r="A48" s="75" t="s">
        <v>5</v>
      </c>
      <c r="B48" s="74" t="s">
        <v>84</v>
      </c>
      <c r="C48" s="72">
        <v>8</v>
      </c>
      <c r="D48" s="62">
        <v>96354</v>
      </c>
      <c r="E48" s="62">
        <v>1100</v>
      </c>
      <c r="F48" s="63">
        <f t="shared" si="4"/>
        <v>17145.72</v>
      </c>
      <c r="G48" s="63">
        <f t="shared" si="6"/>
        <v>112399.72</v>
      </c>
      <c r="H48" s="69">
        <f t="shared" si="5"/>
        <v>95254</v>
      </c>
      <c r="I48" s="78"/>
      <c r="J48" s="62">
        <v>96354</v>
      </c>
      <c r="K48" s="323">
        <f t="shared" si="7"/>
        <v>0</v>
      </c>
      <c r="L48" s="264"/>
    </row>
    <row r="49" spans="1:12" ht="13.5" thickBot="1">
      <c r="A49" s="75" t="s">
        <v>19</v>
      </c>
      <c r="B49" s="74" t="s">
        <v>69</v>
      </c>
      <c r="C49" s="72">
        <v>18</v>
      </c>
      <c r="D49" s="62">
        <v>97507</v>
      </c>
      <c r="E49" s="62">
        <v>1100</v>
      </c>
      <c r="F49" s="63">
        <f t="shared" si="4"/>
        <v>17353.26</v>
      </c>
      <c r="G49" s="63">
        <f t="shared" si="6"/>
        <v>113760.26</v>
      </c>
      <c r="H49" s="69">
        <f t="shared" si="5"/>
        <v>96407</v>
      </c>
      <c r="I49" s="78"/>
      <c r="J49" s="62">
        <v>97507</v>
      </c>
      <c r="K49" s="323">
        <f t="shared" si="7"/>
        <v>0</v>
      </c>
      <c r="L49" s="264"/>
    </row>
    <row r="50" spans="1:12" ht="13.5" thickBot="1">
      <c r="A50" s="75" t="s">
        <v>8</v>
      </c>
      <c r="B50" s="71" t="s">
        <v>154</v>
      </c>
      <c r="C50" s="72">
        <v>1.2</v>
      </c>
      <c r="D50" s="62">
        <v>97434</v>
      </c>
      <c r="E50" s="62">
        <v>1100</v>
      </c>
      <c r="F50" s="63">
        <f t="shared" si="4"/>
        <v>17340.12</v>
      </c>
      <c r="G50" s="63">
        <f t="shared" si="6"/>
        <v>113674.12</v>
      </c>
      <c r="H50" s="69">
        <f t="shared" si="5"/>
        <v>96334</v>
      </c>
      <c r="I50" s="78"/>
      <c r="J50" s="62">
        <v>97434</v>
      </c>
      <c r="K50" s="323">
        <f t="shared" si="7"/>
        <v>0</v>
      </c>
      <c r="L50" s="264"/>
    </row>
    <row r="51" spans="1:12" ht="13.5" thickBot="1">
      <c r="A51" s="75"/>
      <c r="B51" s="71" t="s">
        <v>153</v>
      </c>
      <c r="C51" s="72">
        <v>0.2</v>
      </c>
      <c r="D51" s="62">
        <v>100007</v>
      </c>
      <c r="E51" s="62">
        <v>1100</v>
      </c>
      <c r="F51" s="63">
        <f t="shared" si="4"/>
        <v>17803.26</v>
      </c>
      <c r="G51" s="63">
        <f t="shared" si="6"/>
        <v>116710.26</v>
      </c>
      <c r="H51" s="69">
        <f t="shared" si="5"/>
        <v>98907</v>
      </c>
      <c r="I51" s="78"/>
      <c r="J51" s="62">
        <v>100007</v>
      </c>
      <c r="K51" s="323">
        <f t="shared" si="7"/>
        <v>0</v>
      </c>
      <c r="L51" s="264"/>
    </row>
    <row r="52" spans="1:12" ht="13.5" thickBot="1">
      <c r="A52" s="75" t="s">
        <v>54</v>
      </c>
      <c r="B52" s="74" t="s">
        <v>53</v>
      </c>
      <c r="C52" s="72">
        <v>0.35</v>
      </c>
      <c r="D52" s="62">
        <v>99538</v>
      </c>
      <c r="E52" s="62">
        <v>1100</v>
      </c>
      <c r="F52" s="63">
        <f t="shared" si="4"/>
        <v>17718.84</v>
      </c>
      <c r="G52" s="63">
        <f t="shared" si="6"/>
        <v>116156.84</v>
      </c>
      <c r="H52" s="69">
        <f t="shared" si="5"/>
        <v>98438</v>
      </c>
      <c r="I52" s="78"/>
      <c r="J52" s="62">
        <v>99538</v>
      </c>
      <c r="K52" s="323">
        <f t="shared" si="7"/>
        <v>0</v>
      </c>
      <c r="L52" s="264"/>
    </row>
    <row r="53" spans="1:12" ht="13.5" thickBot="1">
      <c r="A53" s="75" t="s">
        <v>9</v>
      </c>
      <c r="B53" s="74" t="s">
        <v>90</v>
      </c>
      <c r="C53" s="72">
        <v>0.28</v>
      </c>
      <c r="D53" s="62">
        <v>102340</v>
      </c>
      <c r="E53" s="62">
        <v>1100</v>
      </c>
      <c r="F53" s="63">
        <f t="shared" si="4"/>
        <v>18223.2</v>
      </c>
      <c r="G53" s="63">
        <f t="shared" si="6"/>
        <v>119463.2</v>
      </c>
      <c r="H53" s="69">
        <f t="shared" si="5"/>
        <v>101240</v>
      </c>
      <c r="I53" s="78"/>
      <c r="J53" s="62">
        <v>102340</v>
      </c>
      <c r="K53" s="323">
        <f t="shared" si="7"/>
        <v>0</v>
      </c>
      <c r="L53" s="264"/>
    </row>
    <row r="54" spans="1:12" ht="13.5" thickBot="1">
      <c r="A54" s="75" t="s">
        <v>9</v>
      </c>
      <c r="B54" s="74" t="s">
        <v>88</v>
      </c>
      <c r="C54" s="72">
        <v>0.22</v>
      </c>
      <c r="D54" s="62">
        <v>102340</v>
      </c>
      <c r="E54" s="62">
        <v>1100</v>
      </c>
      <c r="F54" s="63">
        <f t="shared" si="4"/>
        <v>18223.2</v>
      </c>
      <c r="G54" s="63">
        <f t="shared" si="6"/>
        <v>119463.2</v>
      </c>
      <c r="H54" s="69">
        <f t="shared" si="5"/>
        <v>101240</v>
      </c>
      <c r="I54" s="78"/>
      <c r="J54" s="62">
        <v>102340</v>
      </c>
      <c r="K54" s="323">
        <f t="shared" si="7"/>
        <v>0</v>
      </c>
      <c r="L54" s="264"/>
    </row>
    <row r="55" spans="1:12" ht="13.5" thickBot="1">
      <c r="A55" s="75" t="s">
        <v>28</v>
      </c>
      <c r="B55" s="74" t="s">
        <v>29</v>
      </c>
      <c r="C55" s="72">
        <v>0.43</v>
      </c>
      <c r="D55" s="62">
        <v>106700</v>
      </c>
      <c r="E55" s="62">
        <v>1100</v>
      </c>
      <c r="F55" s="63">
        <f t="shared" si="4"/>
        <v>19008</v>
      </c>
      <c r="G55" s="63">
        <f t="shared" si="6"/>
        <v>124608</v>
      </c>
      <c r="H55" s="69">
        <f t="shared" si="5"/>
        <v>105600</v>
      </c>
      <c r="I55" s="78"/>
      <c r="J55" s="62">
        <v>106700</v>
      </c>
      <c r="K55" s="323">
        <f t="shared" si="7"/>
        <v>0</v>
      </c>
      <c r="L55" s="264"/>
    </row>
    <row r="56" spans="1:12" ht="13.5" thickBot="1">
      <c r="A56" s="75" t="s">
        <v>28</v>
      </c>
      <c r="B56" s="74" t="s">
        <v>72</v>
      </c>
      <c r="C56" s="72">
        <v>0.22</v>
      </c>
      <c r="D56" s="62">
        <v>108100</v>
      </c>
      <c r="E56" s="62">
        <v>1100</v>
      </c>
      <c r="F56" s="63">
        <f t="shared" si="4"/>
        <v>19260</v>
      </c>
      <c r="G56" s="63">
        <f t="shared" si="6"/>
        <v>126260</v>
      </c>
      <c r="H56" s="69">
        <f t="shared" si="5"/>
        <v>107000</v>
      </c>
      <c r="I56" s="78"/>
      <c r="J56" s="62">
        <v>108100</v>
      </c>
      <c r="K56" s="323">
        <f t="shared" si="7"/>
        <v>0</v>
      </c>
      <c r="L56" s="264"/>
    </row>
    <row r="57" spans="1:12" ht="13.5" thickBot="1">
      <c r="A57" s="76" t="s">
        <v>28</v>
      </c>
      <c r="B57" s="71" t="s">
        <v>71</v>
      </c>
      <c r="C57" s="72"/>
      <c r="D57" s="62">
        <v>103470</v>
      </c>
      <c r="E57" s="62">
        <v>1100</v>
      </c>
      <c r="F57" s="63">
        <f t="shared" si="4"/>
        <v>18426.6</v>
      </c>
      <c r="G57" s="63">
        <f t="shared" si="6"/>
        <v>120796.6</v>
      </c>
      <c r="H57" s="69">
        <f t="shared" si="5"/>
        <v>102370</v>
      </c>
      <c r="I57" s="78"/>
      <c r="J57" s="62">
        <v>103470</v>
      </c>
      <c r="K57" s="323">
        <f t="shared" si="7"/>
        <v>0</v>
      </c>
      <c r="L57" s="264"/>
    </row>
    <row r="58" spans="1:12" ht="13.5" thickBot="1">
      <c r="A58" s="76" t="s">
        <v>28</v>
      </c>
      <c r="B58" s="71" t="s">
        <v>87</v>
      </c>
      <c r="C58" s="72"/>
      <c r="D58" s="62">
        <v>106740</v>
      </c>
      <c r="E58" s="62">
        <v>1100</v>
      </c>
      <c r="F58" s="63">
        <f t="shared" si="4"/>
        <v>19015.2</v>
      </c>
      <c r="G58" s="63">
        <f t="shared" si="6"/>
        <v>124655.2</v>
      </c>
      <c r="H58" s="69">
        <f t="shared" si="5"/>
        <v>105640</v>
      </c>
      <c r="I58" s="78"/>
      <c r="J58" s="62">
        <v>106740</v>
      </c>
      <c r="K58" s="323">
        <f t="shared" si="7"/>
        <v>0</v>
      </c>
      <c r="L58" s="264"/>
    </row>
    <row r="59" spans="1:12" ht="13.5" thickBot="1">
      <c r="A59" s="75" t="s">
        <v>2</v>
      </c>
      <c r="B59" s="74" t="s">
        <v>3</v>
      </c>
      <c r="C59" s="72" t="s">
        <v>22</v>
      </c>
      <c r="D59" s="62">
        <v>93637</v>
      </c>
      <c r="E59" s="62">
        <v>0</v>
      </c>
      <c r="F59" s="63">
        <f t="shared" si="4"/>
        <v>16854.66</v>
      </c>
      <c r="G59" s="63">
        <f t="shared" si="6"/>
        <v>110491.66</v>
      </c>
      <c r="H59" s="69">
        <f t="shared" si="5"/>
        <v>93637</v>
      </c>
      <c r="I59" s="78"/>
      <c r="J59" s="62">
        <v>93637</v>
      </c>
      <c r="K59" s="323">
        <f t="shared" si="7"/>
        <v>0</v>
      </c>
      <c r="L59" s="264"/>
    </row>
    <row r="60" spans="1:12" ht="13.5" thickBot="1">
      <c r="A60" s="75" t="s">
        <v>2</v>
      </c>
      <c r="B60" s="74" t="s">
        <v>4</v>
      </c>
      <c r="C60" s="72" t="s">
        <v>22</v>
      </c>
      <c r="D60" s="62">
        <v>88250</v>
      </c>
      <c r="E60" s="62">
        <v>0</v>
      </c>
      <c r="F60" s="63">
        <f t="shared" si="4"/>
        <v>15885</v>
      </c>
      <c r="G60" s="63">
        <f t="shared" si="6"/>
        <v>104135</v>
      </c>
      <c r="H60" s="69">
        <f t="shared" si="5"/>
        <v>88250</v>
      </c>
      <c r="I60" s="78"/>
      <c r="J60" s="62">
        <v>88250</v>
      </c>
      <c r="K60" s="323">
        <f t="shared" si="7"/>
        <v>0</v>
      </c>
      <c r="L60" s="264"/>
    </row>
    <row r="61" spans="1:12" ht="13.5" thickBot="1">
      <c r="A61" s="76" t="s">
        <v>2</v>
      </c>
      <c r="B61" s="71" t="s">
        <v>12</v>
      </c>
      <c r="C61" s="72" t="s">
        <v>22</v>
      </c>
      <c r="D61" s="62">
        <v>89877</v>
      </c>
      <c r="E61" s="62">
        <v>0</v>
      </c>
      <c r="F61" s="63">
        <f t="shared" si="4"/>
        <v>16177.859999999999</v>
      </c>
      <c r="G61" s="63">
        <f t="shared" si="6"/>
        <v>106054.86</v>
      </c>
      <c r="H61" s="69">
        <f t="shared" si="5"/>
        <v>89877</v>
      </c>
      <c r="I61" s="78"/>
      <c r="J61" s="62">
        <v>89877</v>
      </c>
      <c r="K61" s="323">
        <f t="shared" si="7"/>
        <v>0</v>
      </c>
      <c r="L61" s="264"/>
    </row>
    <row r="62" spans="1:12" ht="13.5" thickBot="1">
      <c r="A62" s="43" t="s">
        <v>2</v>
      </c>
      <c r="B62" s="44" t="s">
        <v>23</v>
      </c>
      <c r="C62" s="77" t="s">
        <v>22</v>
      </c>
      <c r="D62" s="63">
        <v>94783</v>
      </c>
      <c r="E62" s="63">
        <v>0</v>
      </c>
      <c r="F62" s="63">
        <f t="shared" si="4"/>
        <v>17060.94</v>
      </c>
      <c r="G62" s="63">
        <f t="shared" si="6"/>
        <v>111843.94</v>
      </c>
      <c r="H62" s="69">
        <f t="shared" si="5"/>
        <v>94783</v>
      </c>
      <c r="I62" s="78"/>
      <c r="J62" s="63">
        <v>94783</v>
      </c>
      <c r="K62" s="323">
        <f t="shared" si="7"/>
        <v>0</v>
      </c>
      <c r="L62" s="264"/>
    </row>
    <row r="63" spans="1:10" ht="15" customHeight="1" thickBot="1">
      <c r="A63" s="78"/>
      <c r="B63" s="79"/>
      <c r="C63" s="78"/>
      <c r="D63" s="80"/>
      <c r="E63" s="80"/>
      <c r="F63" s="80"/>
      <c r="G63" s="80"/>
      <c r="H63" s="78"/>
      <c r="I63" s="78"/>
      <c r="J63" s="99"/>
    </row>
    <row r="64" spans="1:10" ht="13.5" thickBot="1">
      <c r="A64" s="399" t="s">
        <v>20</v>
      </c>
      <c r="B64" s="400"/>
      <c r="C64" s="400"/>
      <c r="D64" s="400"/>
      <c r="E64" s="400"/>
      <c r="F64" s="400"/>
      <c r="G64" s="400"/>
      <c r="H64" s="401"/>
      <c r="J64" s="99"/>
    </row>
    <row r="65" spans="1:10" ht="13.5" thickBot="1">
      <c r="A65" s="402" t="s">
        <v>13</v>
      </c>
      <c r="B65" s="403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  <c r="J65" s="99"/>
    </row>
    <row r="66" spans="1:12" ht="13.5" thickBot="1">
      <c r="A66" s="86" t="s">
        <v>25</v>
      </c>
      <c r="B66" s="87" t="s">
        <v>63</v>
      </c>
      <c r="C66" s="67">
        <v>0.92</v>
      </c>
      <c r="D66" s="196">
        <v>97950</v>
      </c>
      <c r="E66" s="61">
        <v>1100</v>
      </c>
      <c r="F66" s="63">
        <f aca="true" t="shared" si="8" ref="F66:F75">(D66-E66)*18%</f>
        <v>17433</v>
      </c>
      <c r="G66" s="63">
        <f aca="true" t="shared" si="9" ref="G66:G75">D66-E66+F66</f>
        <v>114283</v>
      </c>
      <c r="H66" s="69">
        <f aca="true" t="shared" si="10" ref="H66:H75">G66-F66</f>
        <v>96850</v>
      </c>
      <c r="I66" s="78"/>
      <c r="J66" s="196">
        <v>96450</v>
      </c>
      <c r="K66" s="350">
        <f>+D66-J66</f>
        <v>1500</v>
      </c>
      <c r="L66" s="265"/>
    </row>
    <row r="67" spans="1:12" ht="13.5" thickBot="1">
      <c r="A67" s="88" t="s">
        <v>138</v>
      </c>
      <c r="B67" s="89" t="s">
        <v>136</v>
      </c>
      <c r="C67" s="72">
        <v>1.1</v>
      </c>
      <c r="D67" s="196">
        <v>97450</v>
      </c>
      <c r="E67" s="62">
        <v>1100</v>
      </c>
      <c r="F67" s="63">
        <f t="shared" si="8"/>
        <v>17343</v>
      </c>
      <c r="G67" s="63">
        <f t="shared" si="9"/>
        <v>113693</v>
      </c>
      <c r="H67" s="69">
        <f>G67-F67</f>
        <v>96350</v>
      </c>
      <c r="I67" s="78"/>
      <c r="J67" s="196">
        <v>95950</v>
      </c>
      <c r="K67" s="350">
        <f aca="true" t="shared" si="11" ref="K67:K75">+D67-J67</f>
        <v>1500</v>
      </c>
      <c r="L67" s="265"/>
    </row>
    <row r="68" spans="1:12" ht="13.5" thickBot="1">
      <c r="A68" s="88" t="s">
        <v>25</v>
      </c>
      <c r="B68" s="89" t="s">
        <v>93</v>
      </c>
      <c r="C68" s="72">
        <v>2</v>
      </c>
      <c r="D68" s="197">
        <v>97950</v>
      </c>
      <c r="E68" s="62">
        <v>1100</v>
      </c>
      <c r="F68" s="63">
        <f t="shared" si="8"/>
        <v>17433</v>
      </c>
      <c r="G68" s="63">
        <f t="shared" si="9"/>
        <v>114283</v>
      </c>
      <c r="H68" s="69">
        <f t="shared" si="10"/>
        <v>96850</v>
      </c>
      <c r="I68" s="78"/>
      <c r="J68" s="197">
        <v>96450</v>
      </c>
      <c r="K68" s="350">
        <f t="shared" si="11"/>
        <v>1500</v>
      </c>
      <c r="L68" s="265"/>
    </row>
    <row r="69" spans="1:12" s="78" customFormat="1" ht="13.5" thickBot="1">
      <c r="A69" s="88" t="s">
        <v>25</v>
      </c>
      <c r="B69" s="89" t="s">
        <v>135</v>
      </c>
      <c r="C69" s="72">
        <v>3</v>
      </c>
      <c r="D69" s="197">
        <v>99500</v>
      </c>
      <c r="E69" s="62">
        <v>1100</v>
      </c>
      <c r="F69" s="63">
        <f t="shared" si="8"/>
        <v>17712</v>
      </c>
      <c r="G69" s="63">
        <f t="shared" si="9"/>
        <v>116112</v>
      </c>
      <c r="H69" s="69">
        <f t="shared" si="10"/>
        <v>98400</v>
      </c>
      <c r="J69" s="197">
        <v>98000</v>
      </c>
      <c r="K69" s="350">
        <f t="shared" si="11"/>
        <v>1500</v>
      </c>
      <c r="L69" s="265"/>
    </row>
    <row r="70" spans="1:12" ht="13.5" thickBot="1">
      <c r="A70" s="88" t="s">
        <v>57</v>
      </c>
      <c r="B70" s="89" t="s">
        <v>11</v>
      </c>
      <c r="C70" s="72">
        <v>4.2</v>
      </c>
      <c r="D70" s="197">
        <v>107237</v>
      </c>
      <c r="E70" s="62">
        <v>1100</v>
      </c>
      <c r="F70" s="63">
        <f t="shared" si="8"/>
        <v>19104.66</v>
      </c>
      <c r="G70" s="63">
        <f t="shared" si="9"/>
        <v>125241.66</v>
      </c>
      <c r="H70" s="69">
        <f t="shared" si="10"/>
        <v>106137</v>
      </c>
      <c r="I70" s="78"/>
      <c r="J70" s="197">
        <v>105737</v>
      </c>
      <c r="K70" s="350">
        <f t="shared" si="11"/>
        <v>1500</v>
      </c>
      <c r="L70" s="265"/>
    </row>
    <row r="71" spans="1:12" ht="13.5" thickBot="1">
      <c r="A71" s="88" t="s">
        <v>31</v>
      </c>
      <c r="B71" s="89" t="s">
        <v>30</v>
      </c>
      <c r="C71" s="72">
        <v>6.5</v>
      </c>
      <c r="D71" s="197">
        <v>107474</v>
      </c>
      <c r="E71" s="62">
        <v>1100</v>
      </c>
      <c r="F71" s="63">
        <f t="shared" si="8"/>
        <v>19147.32</v>
      </c>
      <c r="G71" s="63">
        <f t="shared" si="9"/>
        <v>125521.32</v>
      </c>
      <c r="H71" s="69">
        <f t="shared" si="10"/>
        <v>106374</v>
      </c>
      <c r="I71" s="78"/>
      <c r="J71" s="197">
        <v>105974</v>
      </c>
      <c r="K71" s="350">
        <f t="shared" si="11"/>
        <v>1500</v>
      </c>
      <c r="L71" s="265"/>
    </row>
    <row r="72" spans="1:12" ht="13.5" thickBot="1">
      <c r="A72" s="88" t="s">
        <v>56</v>
      </c>
      <c r="B72" s="89" t="s">
        <v>55</v>
      </c>
      <c r="C72" s="72">
        <v>50</v>
      </c>
      <c r="D72" s="197">
        <v>110244</v>
      </c>
      <c r="E72" s="62">
        <v>1100</v>
      </c>
      <c r="F72" s="63">
        <f t="shared" si="8"/>
        <v>19645.92</v>
      </c>
      <c r="G72" s="63">
        <f t="shared" si="9"/>
        <v>128789.92</v>
      </c>
      <c r="H72" s="69">
        <f t="shared" si="10"/>
        <v>109144</v>
      </c>
      <c r="I72" s="78"/>
      <c r="J72" s="197">
        <v>108744</v>
      </c>
      <c r="K72" s="350">
        <f t="shared" si="11"/>
        <v>1500</v>
      </c>
      <c r="L72" s="265"/>
    </row>
    <row r="73" spans="1:12" ht="13.5" thickBot="1">
      <c r="A73" s="88" t="s">
        <v>2</v>
      </c>
      <c r="B73" s="89" t="s">
        <v>24</v>
      </c>
      <c r="C73" s="72" t="s">
        <v>22</v>
      </c>
      <c r="D73" s="197">
        <v>99680</v>
      </c>
      <c r="E73" s="62">
        <v>0</v>
      </c>
      <c r="F73" s="63">
        <f t="shared" si="8"/>
        <v>17942.399999999998</v>
      </c>
      <c r="G73" s="63">
        <f t="shared" si="9"/>
        <v>117622.4</v>
      </c>
      <c r="H73" s="69">
        <f t="shared" si="10"/>
        <v>99680</v>
      </c>
      <c r="I73" s="78"/>
      <c r="J73" s="197">
        <v>98180</v>
      </c>
      <c r="K73" s="350">
        <f t="shared" si="11"/>
        <v>1500</v>
      </c>
      <c r="L73" s="265"/>
    </row>
    <row r="74" spans="1:12" ht="13.5" thickBot="1">
      <c r="A74" s="88" t="s">
        <v>2</v>
      </c>
      <c r="B74" s="89" t="s">
        <v>26</v>
      </c>
      <c r="C74" s="72" t="s">
        <v>22</v>
      </c>
      <c r="D74" s="197">
        <v>99917</v>
      </c>
      <c r="E74" s="62">
        <v>0</v>
      </c>
      <c r="F74" s="63">
        <f t="shared" si="8"/>
        <v>17985.059999999998</v>
      </c>
      <c r="G74" s="63">
        <f t="shared" si="9"/>
        <v>117902.06</v>
      </c>
      <c r="H74" s="69">
        <f t="shared" si="10"/>
        <v>99917</v>
      </c>
      <c r="I74" s="78"/>
      <c r="J74" s="197">
        <v>98417</v>
      </c>
      <c r="K74" s="350">
        <f t="shared" si="11"/>
        <v>1500</v>
      </c>
      <c r="L74" s="265"/>
    </row>
    <row r="75" spans="1:12" ht="13.5" thickBot="1">
      <c r="A75" s="88" t="s">
        <v>2</v>
      </c>
      <c r="B75" s="89" t="s">
        <v>27</v>
      </c>
      <c r="C75" s="72" t="s">
        <v>22</v>
      </c>
      <c r="D75" s="197">
        <v>90393</v>
      </c>
      <c r="E75" s="62">
        <v>0</v>
      </c>
      <c r="F75" s="63">
        <f t="shared" si="8"/>
        <v>16270.74</v>
      </c>
      <c r="G75" s="63">
        <f t="shared" si="9"/>
        <v>106663.74</v>
      </c>
      <c r="H75" s="69">
        <f t="shared" si="10"/>
        <v>90393</v>
      </c>
      <c r="I75" s="78"/>
      <c r="J75" s="197">
        <v>88893</v>
      </c>
      <c r="K75" s="350">
        <f t="shared" si="11"/>
        <v>1500</v>
      </c>
      <c r="L75" s="265"/>
    </row>
    <row r="76" spans="1:9" ht="13.5" thickBot="1">
      <c r="A76" s="43"/>
      <c r="B76" s="90"/>
      <c r="C76" s="90"/>
      <c r="D76" s="241" t="s">
        <v>143</v>
      </c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395"/>
      <c r="B81" s="395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manish borana</cp:lastModifiedBy>
  <cp:lastPrinted>2019-05-03T07:45:37Z</cp:lastPrinted>
  <dcterms:created xsi:type="dcterms:W3CDTF">2010-07-16T02:24:36Z</dcterms:created>
  <dcterms:modified xsi:type="dcterms:W3CDTF">2024-01-11T06:30:55Z</dcterms:modified>
  <cp:category/>
  <cp:version/>
  <cp:contentType/>
  <cp:contentStatus/>
</cp:coreProperties>
</file>