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60" windowHeight="4215" tabRatio="835" activeTab="0"/>
  </bookViews>
  <sheets>
    <sheet name="DAMAN" sheetId="1" r:id="rId1"/>
    <sheet name="SILVASSA" sheetId="2" r:id="rId2"/>
    <sheet name="BOISAR" sheetId="3" r:id="rId3"/>
    <sheet name="SOLAN" sheetId="4" r:id="rId4"/>
    <sheet name="VAPI RSC" sheetId="5" r:id="rId5"/>
    <sheet name="NASHIK RSC" sheetId="6" r:id="rId6"/>
    <sheet name="EX-DAMAN DEPOT" sheetId="7" r:id="rId7"/>
    <sheet name="EX-VASAI DEPOT" sheetId="8" r:id="rId8"/>
    <sheet name="EX-PUNE DEPOT" sheetId="9" r:id="rId9"/>
    <sheet name="EX-KOLHAPUR DEPOT" sheetId="10" r:id="rId10"/>
    <sheet name="T&amp;C" sheetId="11" r:id="rId11"/>
  </sheets>
  <definedNames>
    <definedName name="_xlnm.Print_Area" localSheetId="2">'BOISAR'!$A$1:$K$76</definedName>
    <definedName name="_xlnm.Print_Area" localSheetId="0">'DAMAN'!$A$1:$K$76</definedName>
    <definedName name="_xlnm.Print_Area" localSheetId="5">'NASHIK RSC'!$A$1:$G$94</definedName>
    <definedName name="_xlnm.Print_Area" localSheetId="1">'SILVASSA'!$A$1:$J$74</definedName>
    <definedName name="_xlnm.Print_Area" localSheetId="3">'SOLAN'!$A$1:$K$78</definedName>
  </definedNames>
  <calcPr fullCalcOnLoad="1"/>
</workbook>
</file>

<file path=xl/sharedStrings.xml><?xml version="1.0" encoding="utf-8"?>
<sst xmlns="http://schemas.openxmlformats.org/spreadsheetml/2006/main" count="1705" uniqueCount="194">
  <si>
    <t>BASIC</t>
  </si>
  <si>
    <t>TOTAL</t>
  </si>
  <si>
    <t>UTILITY</t>
  </si>
  <si>
    <t>XEHD</t>
  </si>
  <si>
    <t>XMHD</t>
  </si>
  <si>
    <t>IM</t>
  </si>
  <si>
    <t>RAFFIA</t>
  </si>
  <si>
    <t>MFI</t>
  </si>
  <si>
    <t>GPBM</t>
  </si>
  <si>
    <t>HM</t>
  </si>
  <si>
    <t>080M60</t>
  </si>
  <si>
    <t>042R35A</t>
  </si>
  <si>
    <t>DXB</t>
  </si>
  <si>
    <t>GRADE</t>
  </si>
  <si>
    <t>(-) C D</t>
  </si>
  <si>
    <t>TQ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</si>
  <si>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</si>
  <si>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</si>
  <si>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</si>
  <si>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</si>
  <si>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</si>
  <si>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</si>
  <si>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</si>
  <si>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</si>
  <si>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</si>
  <si>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</si>
  <si>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</si>
  <si>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</si>
  <si>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</si>
  <si>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</si>
  <si>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</si>
  <si>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</si>
  <si>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</si>
  <si>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</si>
  <si>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</si>
  <si>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</si>
  <si>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</si>
  <si>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</si>
  <si>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</si>
  <si>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</si>
  <si>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</si>
  <si>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</si>
  <si>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</si>
  <si>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</si>
  <si>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</si>
  <si>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</si>
  <si>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</si>
  <si>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</si>
  <si>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</si>
  <si>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</si>
  <si>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</si>
  <si>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</si>
  <si>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</si>
  <si>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</si>
  <si>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</si>
  <si>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</si>
  <si>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</si>
  <si>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</si>
  <si>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</si>
  <si>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</si>
  <si>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</si>
  <si>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</si>
  <si>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</si>
  <si>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</si>
  <si>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</si>
  <si>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</si>
  <si>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>Tel: 022-40572999 (20 Lines) Fax: 022-40572900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</si>
  <si>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</si>
  <si>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</si>
  <si>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</si>
  <si>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</si>
  <si>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</si>
  <si>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>002DP48P100</t>
  </si>
  <si>
    <t>2020EC</t>
  </si>
  <si>
    <t>BM/EXT</t>
  </si>
  <si>
    <t>2120MC-NP</t>
  </si>
  <si>
    <t>HOMO FIBRE</t>
  </si>
  <si>
    <t>38/25</t>
  </si>
  <si>
    <t>11/*20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</si>
  <si>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</si>
  <si>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</si>
  <si>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</si>
  <si>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</si>
  <si>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</si>
  <si>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</si>
  <si>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</si>
  <si>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</si>
  <si>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</si>
  <si>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</si>
  <si>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</si>
  <si>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</si>
  <si>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</si>
  <si>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Against 14 days credit Term Sale : interest on late payment after due date would be charged at 28% p.a. from the due date</t>
  </si>
  <si>
    <t>020F18A</t>
  </si>
  <si>
    <t>Monthly Upliftment Incentive (MUI) for PP</t>
  </si>
  <si>
    <t>&gt;=15   &lt;  48</t>
  </si>
  <si>
    <t>&gt;=48   &lt; 128</t>
  </si>
  <si>
    <t>&gt;=128 &lt; 176</t>
  </si>
  <si>
    <t>&gt;=352 &lt; 528</t>
  </si>
  <si>
    <t>&gt;=528 &lt; 720</t>
  </si>
  <si>
    <t>&gt;=720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</si>
  <si>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</si>
  <si>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</si>
  <si>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</si>
  <si>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</si>
  <si>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</si>
  <si>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</si>
  <si>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</si>
  <si>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</si>
  <si>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</si>
  <si>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</si>
  <si>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</si>
  <si>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</si>
  <si>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</si>
  <si>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</si>
  <si>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</si>
  <si>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</si>
  <si>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</si>
  <si>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</si>
  <si>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</si>
  <si>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</si>
  <si>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</si>
  <si>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</si>
  <si>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</si>
  <si>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</si>
  <si>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</si>
  <si>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</si>
  <si>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</si>
  <si>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</si>
  <si>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</si>
  <si>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</si>
  <si>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1030FG</t>
  </si>
  <si>
    <t>BOPP</t>
  </si>
  <si>
    <t>GST 18%</t>
  </si>
  <si>
    <t xml:space="preserve"> + 18% GST</t>
  </si>
  <si>
    <t>030F18A</t>
  </si>
  <si>
    <t>010L22S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</si>
  <si>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</si>
  <si>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</si>
  <si>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</si>
  <si>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</si>
  <si>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</si>
  <si>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</si>
  <si>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</si>
  <si>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BASIC DELIVERED</t>
  </si>
  <si>
    <t xml:space="preserve">    b)   Price of non prime grades will be lower by Rs 800/MT than the respective prime grades.</t>
  </si>
  <si>
    <t xml:space="preserve">    a)   Delivered Price Ex Plant for PP / PE is enclosed </t>
  </si>
  <si>
    <t xml:space="preserve">E) Freight, Loading and Varai Charges  on Ex Stockist Sales to be borne by the customers themselves:  </t>
  </si>
  <si>
    <t>F) Any local levies applicable on goods will be extra.</t>
  </si>
  <si>
    <t>H) All Applicable Statutory levies such as IGST, SGST, CGST etc will be charged extra at the prevailing rates.</t>
  </si>
  <si>
    <t>I)  Packaging :Prices are inclusive of standard packaging in 25 Kg bags</t>
  </si>
  <si>
    <t>J) Cut and torn bags</t>
  </si>
  <si>
    <t xml:space="preserve">K) against Cash Term sale : interest on late payment would be charged @24% p.a. upto 14 days and after 14 days interest @28% p.a. </t>
  </si>
  <si>
    <t>002DB52</t>
  </si>
  <si>
    <t>012DB54/010DB50/012DB60</t>
  </si>
  <si>
    <t>Email: boranagroup@gmail.com website: www.boranagroup.co.in</t>
  </si>
  <si>
    <t>1110MAS / P1110MAS</t>
  </si>
  <si>
    <t>1110MG/1200MG/P1110MG</t>
  </si>
  <si>
    <t>1060MG/P1060MG</t>
  </si>
  <si>
    <t>1030RG/P1030RG</t>
  </si>
  <si>
    <t>1100FS/P1100FS</t>
  </si>
  <si>
    <t>1350EG/P1030EG</t>
  </si>
  <si>
    <t>1350YG/1250YG/P1350YG</t>
  </si>
  <si>
    <t>&gt;=5   &lt;  15</t>
  </si>
  <si>
    <t>&gt;=176 &lt; 270</t>
  </si>
  <si>
    <t>&gt;=270 &lt; 352</t>
  </si>
  <si>
    <t>&gt;=5   &lt;  9</t>
  </si>
  <si>
    <t>4015EG</t>
  </si>
  <si>
    <t>P1200MAS</t>
  </si>
  <si>
    <t>DAMAN</t>
  </si>
  <si>
    <t>LOCATIONAL DISCOUNT /MT ON PRE GST BASIS</t>
  </si>
  <si>
    <t>1600MN / P1600MN</t>
  </si>
  <si>
    <t>1200MC</t>
  </si>
  <si>
    <t>2300MC</t>
  </si>
  <si>
    <t>3250MN</t>
  </si>
  <si>
    <t>P1070FG</t>
  </si>
  <si>
    <t>HDPE</t>
  </si>
  <si>
    <t xml:space="preserve">5300MN </t>
  </si>
  <si>
    <t>2300MX</t>
  </si>
  <si>
    <t>3250MG</t>
  </si>
  <si>
    <t>3104,31st FLOOR,KOHINOOR SQUARE,</t>
  </si>
  <si>
    <t xml:space="preserve">N.C.KELKAR MARG,SHIVAJI PARK,DADAR (WEST), MUMBAI - 400 028
</t>
  </si>
  <si>
    <t>PRICE LIST INDIAN OIL CORPORATION LTD. EX. PANIPAT/PARADIP WORKS - DAMAN W.E.F 12-04-2024</t>
  </si>
  <si>
    <t>PRICE LIST INDIAN OIL CORPORATION LTD. EX. PANIPAT/PARADIP WORKS - SILVASSA W.E.F. 12-04-2024</t>
  </si>
  <si>
    <t>PRICE LIST INDIAN OIL CORPORATION LTD. EX. PANIPAT/PARADIP WORKS - BOISAR W.E.F. 12-04-2024</t>
  </si>
  <si>
    <t>PRICE LIST INDIAN OIL CORPORATION LTD. EX. PANIPAT/PARADIP WORKS - SOLAN   W.E.F. 12-04-2024</t>
  </si>
  <si>
    <t>PRICE LIST INDIAN OIL CORPORATION LTD. RSC VAPI DEPOT  W.E.F. 12-04-2024</t>
  </si>
  <si>
    <t>PRICE LIST INDIAN OIL CORPORATION LTD. RSC NASIK DEPOT  W.E. F. 12-04-2024</t>
  </si>
  <si>
    <t>PRICE LIST INDIAN OIL CORPORATION LTD. DOPW DAMAN DEPOT  W.E.F 12-04-2024</t>
  </si>
  <si>
    <t>PRICE LIST INDIAN OIL CORPORATION LTD. EX. CS VASAI DEPOT  W.E.F 12-04-2024</t>
  </si>
  <si>
    <t>PRICE LIST INDIAN OIL CORPORATION LTD. DOPW PUNE DEPOT  W.E.F 12-04-2024</t>
  </si>
  <si>
    <t>PRICE LIST INDIAN OIL CORPORATION LTD. DOPW KOLHAPUR DEPOT  W.E.F 12-04-2024</t>
  </si>
  <si>
    <t>Terms &amp; Conditons 12-04-2024</t>
  </si>
  <si>
    <t>Monthly Upliftment Incentive (MUI) for PE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</si>
</sst>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b/>
      <sz val="11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28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 quotePrefix="1">
      <alignment/>
    </xf>
    <xf numFmtId="0" fontId="19" fillId="0" borderId="12" xfId="0" applyFont="1" applyFill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0" fontId="19" fillId="0" borderId="21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36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2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4" fillId="0" borderId="0" xfId="0" applyFont="1" applyFill="1" applyAlignment="1">
      <alignment/>
    </xf>
    <xf numFmtId="166" fontId="0" fillId="0" borderId="25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4" fillId="0" borderId="32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166" fontId="0" fillId="0" borderId="16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8" fillId="0" borderId="34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28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2" fillId="0" borderId="14" xfId="0" applyFont="1" applyFill="1" applyBorder="1" applyAlignment="1">
      <alignment/>
    </xf>
    <xf numFmtId="0" fontId="24" fillId="0" borderId="15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32" fillId="0" borderId="2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2" fillId="0" borderId="3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4" fillId="0" borderId="41" xfId="0" applyFont="1" applyFill="1" applyBorder="1" applyAlignment="1">
      <alignment/>
    </xf>
    <xf numFmtId="0" fontId="24" fillId="0" borderId="4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4" fillId="0" borderId="43" xfId="0" applyFont="1" applyFill="1" applyBorder="1" applyAlignment="1">
      <alignment/>
    </xf>
    <xf numFmtId="0" fontId="24" fillId="0" borderId="4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4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27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40" fillId="0" borderId="0" xfId="0" applyFont="1" applyFill="1" applyBorder="1" applyAlignment="1">
      <alignment/>
    </xf>
    <xf numFmtId="165" fontId="29" fillId="0" borderId="0" xfId="42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49" fontId="0" fillId="24" borderId="10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166" fontId="0" fillId="24" borderId="12" xfId="0" applyNumberFormat="1" applyFont="1" applyFill="1" applyBorder="1" applyAlignment="1">
      <alignment/>
    </xf>
    <xf numFmtId="166" fontId="0" fillId="24" borderId="16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/>
    </xf>
    <xf numFmtId="166" fontId="0" fillId="24" borderId="25" xfId="0" applyNumberFormat="1" applyFont="1" applyFill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3" xfId="0" applyNumberFormat="1" applyFont="1" applyFill="1" applyBorder="1" applyAlignment="1">
      <alignment/>
    </xf>
    <xf numFmtId="166" fontId="47" fillId="24" borderId="12" xfId="0" applyNumberFormat="1" applyFont="1" applyFill="1" applyBorder="1" applyAlignment="1">
      <alignment/>
    </xf>
    <xf numFmtId="166" fontId="0" fillId="24" borderId="16" xfId="0" applyNumberFormat="1" applyFill="1" applyBorder="1" applyAlignment="1">
      <alignment horizontal="right"/>
    </xf>
    <xf numFmtId="0" fontId="22" fillId="24" borderId="14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>
      <alignment horizontal="right"/>
    </xf>
    <xf numFmtId="166" fontId="0" fillId="0" borderId="3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24" fillId="0" borderId="32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0" fontId="24" fillId="24" borderId="29" xfId="0" applyFont="1" applyFill="1" applyBorder="1" applyAlignment="1">
      <alignment/>
    </xf>
    <xf numFmtId="49" fontId="0" fillId="24" borderId="21" xfId="0" applyNumberFormat="1" applyFont="1" applyFill="1" applyBorder="1" applyAlignment="1">
      <alignment/>
    </xf>
    <xf numFmtId="0" fontId="0" fillId="24" borderId="21" xfId="0" applyFont="1" applyFill="1" applyBorder="1" applyAlignment="1">
      <alignment horizontal="center"/>
    </xf>
    <xf numFmtId="166" fontId="0" fillId="24" borderId="16" xfId="0" applyNumberFormat="1" applyFill="1" applyBorder="1" applyAlignment="1">
      <alignment/>
    </xf>
    <xf numFmtId="166" fontId="0" fillId="24" borderId="16" xfId="0" applyNumberFormat="1" applyFill="1" applyBorder="1" applyAlignment="1">
      <alignment horizontal="center"/>
    </xf>
    <xf numFmtId="166" fontId="0" fillId="24" borderId="30" xfId="0" applyNumberFormat="1" applyFill="1" applyBorder="1" applyAlignment="1">
      <alignment horizont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9" fontId="0" fillId="24" borderId="12" xfId="0" applyNumberFormat="1" applyFill="1" applyBorder="1" applyAlignment="1">
      <alignment/>
    </xf>
    <xf numFmtId="0" fontId="0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40" fillId="24" borderId="0" xfId="0" applyFont="1" applyFill="1" applyAlignment="1">
      <alignment/>
    </xf>
    <xf numFmtId="0" fontId="26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left" vertical="center"/>
    </xf>
    <xf numFmtId="0" fontId="4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166" fontId="0" fillId="0" borderId="25" xfId="0" applyNumberFormat="1" applyFont="1" applyBorder="1" applyAlignment="1">
      <alignment/>
    </xf>
    <xf numFmtId="0" fontId="28" fillId="24" borderId="19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/>
    </xf>
    <xf numFmtId="49" fontId="0" fillId="24" borderId="16" xfId="0" applyNumberFormat="1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166" fontId="0" fillId="24" borderId="16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vertical="top" wrapText="1"/>
    </xf>
    <xf numFmtId="0" fontId="28" fillId="0" borderId="46" xfId="0" applyFont="1" applyFill="1" applyBorder="1" applyAlignment="1">
      <alignment horizontal="left" vertical="center"/>
    </xf>
    <xf numFmtId="166" fontId="0" fillId="0" borderId="47" xfId="0" applyNumberFormat="1" applyFill="1" applyBorder="1" applyAlignment="1">
      <alignment horizont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8" fillId="0" borderId="51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52" xfId="0" applyFont="1" applyFill="1" applyBorder="1" applyAlignment="1">
      <alignment horizontal="left" vertical="center"/>
    </xf>
    <xf numFmtId="0" fontId="28" fillId="0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/>
    </xf>
    <xf numFmtId="166" fontId="0" fillId="24" borderId="47" xfId="0" applyNumberFormat="1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/>
    </xf>
    <xf numFmtId="166" fontId="4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166" fontId="0" fillId="24" borderId="30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2" fontId="0" fillId="24" borderId="16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2" fontId="0" fillId="24" borderId="12" xfId="0" applyNumberFormat="1" applyFont="1" applyFill="1" applyBorder="1" applyAlignment="1">
      <alignment horizontal="right"/>
    </xf>
    <xf numFmtId="2" fontId="0" fillId="0" borderId="58" xfId="0" applyNumberFormat="1" applyFont="1" applyFill="1" applyBorder="1" applyAlignment="1">
      <alignment horizontal="right"/>
    </xf>
    <xf numFmtId="0" fontId="24" fillId="24" borderId="50" xfId="0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2" fillId="24" borderId="26" xfId="0" applyFont="1" applyFill="1" applyBorder="1" applyAlignment="1">
      <alignment horizontal="center"/>
    </xf>
    <xf numFmtId="0" fontId="24" fillId="24" borderId="32" xfId="0" applyFont="1" applyFill="1" applyBorder="1" applyAlignment="1">
      <alignment horizontal="center"/>
    </xf>
    <xf numFmtId="0" fontId="22" fillId="24" borderId="26" xfId="0" applyFont="1" applyFill="1" applyBorder="1" applyAlignment="1">
      <alignment/>
    </xf>
    <xf numFmtId="0" fontId="24" fillId="24" borderId="27" xfId="0" applyFont="1" applyFill="1" applyBorder="1" applyAlignment="1">
      <alignment horizontal="center"/>
    </xf>
    <xf numFmtId="0" fontId="22" fillId="24" borderId="27" xfId="0" applyFon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0" fontId="47" fillId="24" borderId="12" xfId="0" applyFont="1" applyFill="1" applyBorder="1" applyAlignment="1">
      <alignment/>
    </xf>
    <xf numFmtId="0" fontId="47" fillId="24" borderId="12" xfId="0" applyFont="1" applyFill="1" applyBorder="1" applyAlignment="1">
      <alignment horizontal="center"/>
    </xf>
    <xf numFmtId="166" fontId="47" fillId="24" borderId="25" xfId="0" applyNumberFormat="1" applyFont="1" applyFill="1" applyBorder="1" applyAlignment="1">
      <alignment/>
    </xf>
    <xf numFmtId="0" fontId="47" fillId="24" borderId="0" xfId="0" applyFont="1" applyFill="1" applyAlignment="1">
      <alignment/>
    </xf>
    <xf numFmtId="0" fontId="19" fillId="24" borderId="12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0" fontId="22" fillId="24" borderId="28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4" fillId="24" borderId="23" xfId="0" applyFont="1" applyFill="1" applyBorder="1" applyAlignment="1">
      <alignment horizontal="center"/>
    </xf>
    <xf numFmtId="0" fontId="22" fillId="24" borderId="2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24" borderId="11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66" fontId="0" fillId="24" borderId="13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0" fontId="0" fillId="24" borderId="25" xfId="0" applyFont="1" applyFill="1" applyBorder="1" applyAlignment="1">
      <alignment horizontal="left"/>
    </xf>
    <xf numFmtId="2" fontId="0" fillId="24" borderId="25" xfId="0" applyNumberFormat="1" applyFont="1" applyFill="1" applyBorder="1" applyAlignment="1">
      <alignment horizontal="right"/>
    </xf>
    <xf numFmtId="0" fontId="24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4" fillId="24" borderId="41" xfId="0" applyFont="1" applyFill="1" applyBorder="1" applyAlignment="1">
      <alignment/>
    </xf>
    <xf numFmtId="0" fontId="24" fillId="24" borderId="42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166" fontId="0" fillId="24" borderId="0" xfId="0" applyNumberFormat="1" applyFont="1" applyFill="1" applyBorder="1" applyAlignment="1">
      <alignment/>
    </xf>
    <xf numFmtId="166" fontId="0" fillId="24" borderId="0" xfId="0" applyNumberFormat="1" applyFill="1" applyBorder="1" applyAlignment="1">
      <alignment/>
    </xf>
    <xf numFmtId="0" fontId="28" fillId="24" borderId="20" xfId="0" applyFont="1" applyFill="1" applyBorder="1" applyAlignment="1">
      <alignment horizontal="left" vertical="center"/>
    </xf>
    <xf numFmtId="0" fontId="28" fillId="24" borderId="35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/>
    </xf>
    <xf numFmtId="166" fontId="0" fillId="0" borderId="0" xfId="0" applyNumberFormat="1" applyFont="1" applyAlignment="1">
      <alignment/>
    </xf>
    <xf numFmtId="166" fontId="0" fillId="24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166" fontId="0" fillId="24" borderId="30" xfId="0" applyNumberFormat="1" applyFont="1" applyFill="1" applyBorder="1" applyAlignment="1">
      <alignment/>
    </xf>
    <xf numFmtId="166" fontId="0" fillId="24" borderId="0" xfId="0" applyNumberFormat="1" applyFont="1" applyFill="1" applyAlignment="1">
      <alignment/>
    </xf>
    <xf numFmtId="0" fontId="0" fillId="24" borderId="38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30" fillId="24" borderId="59" xfId="0" applyFont="1" applyFill="1" applyBorder="1" applyAlignment="1">
      <alignment/>
    </xf>
    <xf numFmtId="0" fontId="30" fillId="24" borderId="37" xfId="0" applyFont="1" applyFill="1" applyBorder="1" applyAlignment="1">
      <alignment/>
    </xf>
    <xf numFmtId="0" fontId="0" fillId="24" borderId="44" xfId="0" applyFill="1" applyBorder="1" applyAlignment="1">
      <alignment/>
    </xf>
    <xf numFmtId="0" fontId="30" fillId="0" borderId="59" xfId="0" applyFont="1" applyFill="1" applyBorder="1" applyAlignment="1">
      <alignment/>
    </xf>
    <xf numFmtId="0" fontId="30" fillId="0" borderId="37" xfId="0" applyFont="1" applyFill="1" applyBorder="1" applyAlignment="1">
      <alignment/>
    </xf>
    <xf numFmtId="0" fontId="0" fillId="0" borderId="44" xfId="0" applyFill="1" applyBorder="1" applyAlignment="1">
      <alignment/>
    </xf>
    <xf numFmtId="166" fontId="0" fillId="24" borderId="1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0" fillId="0" borderId="59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6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3" fillId="24" borderId="49" xfId="0" applyFont="1" applyFill="1" applyBorder="1" applyAlignment="1">
      <alignment horizontal="center"/>
    </xf>
    <xf numFmtId="0" fontId="23" fillId="24" borderId="60" xfId="0" applyFont="1" applyFill="1" applyBorder="1" applyAlignment="1">
      <alignment horizontal="center"/>
    </xf>
    <xf numFmtId="0" fontId="23" fillId="24" borderId="42" xfId="0" applyFont="1" applyFill="1" applyBorder="1" applyAlignment="1">
      <alignment horizontal="center"/>
    </xf>
    <xf numFmtId="0" fontId="34" fillId="24" borderId="38" xfId="0" applyFont="1" applyFill="1" applyBorder="1" applyAlignment="1">
      <alignment horizontal="center"/>
    </xf>
    <xf numFmtId="0" fontId="34" fillId="24" borderId="36" xfId="0" applyFont="1" applyFill="1" applyBorder="1" applyAlignment="1">
      <alignment horizontal="center"/>
    </xf>
    <xf numFmtId="0" fontId="32" fillId="24" borderId="24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24" borderId="24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0" fillId="24" borderId="59" xfId="0" applyFont="1" applyFill="1" applyBorder="1" applyAlignment="1">
      <alignment horizontal="center"/>
    </xf>
    <xf numFmtId="0" fontId="30" fillId="24" borderId="37" xfId="0" applyFont="1" applyFill="1" applyBorder="1" applyAlignment="1">
      <alignment horizontal="center"/>
    </xf>
    <xf numFmtId="0" fontId="30" fillId="24" borderId="44" xfId="0" applyFont="1" applyFill="1" applyBorder="1" applyAlignment="1">
      <alignment horizontal="center"/>
    </xf>
    <xf numFmtId="0" fontId="21" fillId="24" borderId="49" xfId="0" applyFont="1" applyFill="1" applyBorder="1" applyAlignment="1">
      <alignment horizontal="center"/>
    </xf>
    <xf numFmtId="0" fontId="21" fillId="24" borderId="60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38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164" fontId="24" fillId="24" borderId="0" xfId="44" applyFont="1" applyFill="1" applyAlignment="1">
      <alignment horizontal="left"/>
    </xf>
    <xf numFmtId="0" fontId="22" fillId="24" borderId="62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0" borderId="0" xfId="44" applyFont="1" applyFill="1" applyAlignment="1">
      <alignment horizontal="left"/>
    </xf>
    <xf numFmtId="0" fontId="22" fillId="0" borderId="49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6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66" fontId="0" fillId="0" borderId="26" xfId="0" applyNumberForma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/>
    </xf>
    <xf numFmtId="166" fontId="0" fillId="24" borderId="21" xfId="0" applyNumberFormat="1" applyFon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14" xfId="0" applyNumberFormat="1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2" fontId="0" fillId="0" borderId="63" xfId="0" applyNumberFormat="1" applyFont="1" applyFill="1" applyBorder="1" applyAlignment="1">
      <alignment horizontal="right"/>
    </xf>
    <xf numFmtId="49" fontId="0" fillId="0" borderId="36" xfId="0" applyNumberFormat="1" applyFill="1" applyBorder="1" applyAlignment="1">
      <alignment/>
    </xf>
    <xf numFmtId="166" fontId="0" fillId="0" borderId="36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166" fontId="0" fillId="0" borderId="64" xfId="0" applyNumberFormat="1" applyFont="1" applyFill="1" applyBorder="1" applyAlignment="1">
      <alignment/>
    </xf>
    <xf numFmtId="166" fontId="0" fillId="0" borderId="65" xfId="0" applyNumberFormat="1" applyFont="1" applyFill="1" applyBorder="1" applyAlignment="1">
      <alignment/>
    </xf>
    <xf numFmtId="166" fontId="0" fillId="0" borderId="65" xfId="0" applyNumberFormat="1" applyFont="1" applyFill="1" applyBorder="1" applyAlignment="1">
      <alignment/>
    </xf>
    <xf numFmtId="166" fontId="0" fillId="24" borderId="65" xfId="0" applyNumberFormat="1" applyFont="1" applyFill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3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0</xdr:row>
      <xdr:rowOff>38100</xdr:rowOff>
    </xdr:from>
    <xdr:to>
      <xdr:col>7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4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19050</xdr:rowOff>
    </xdr:from>
    <xdr:to>
      <xdr:col>8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505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866775</xdr:colOff>
      <xdr:row>0</xdr:row>
      <xdr:rowOff>9525</xdr:rowOff>
    </xdr:from>
    <xdr:to>
      <xdr:col>7</xdr:col>
      <xdr:colOff>1228725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512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0</xdr:rowOff>
    </xdr:from>
    <xdr:to>
      <xdr:col>7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648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5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</xdr:row>
      <xdr:rowOff>0</xdr:rowOff>
    </xdr:from>
    <xdr:to>
      <xdr:col>7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361950</xdr:colOff>
      <xdr:row>0</xdr:row>
      <xdr:rowOff>276225</xdr:rowOff>
    </xdr:to>
    <xdr:pic>
      <xdr:nvPicPr>
        <xdr:cNvPr id="6" name="Picture 4" descr="Thumbnai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6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6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514350</xdr:colOff>
      <xdr:row>0</xdr:row>
      <xdr:rowOff>276225</xdr:rowOff>
    </xdr:to>
    <xdr:pic>
      <xdr:nvPicPr>
        <xdr:cNvPr id="4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I58" sqref="I58"/>
    </sheetView>
  </sheetViews>
  <sheetFormatPr defaultColWidth="9.140625" defaultRowHeight="12.75"/>
  <cols>
    <col min="1" max="1" width="11.140625" style="99" bestFit="1" customWidth="1"/>
    <col min="2" max="2" width="26.7109375" style="99" customWidth="1"/>
    <col min="3" max="3" width="6.28125" style="99" bestFit="1" customWidth="1"/>
    <col min="4" max="4" width="16.7109375" style="99" bestFit="1" customWidth="1"/>
    <col min="5" max="5" width="11.00390625" style="99" customWidth="1"/>
    <col min="6" max="6" width="8.57421875" style="99" bestFit="1" customWidth="1"/>
    <col min="7" max="7" width="9.57421875" style="99" bestFit="1" customWidth="1"/>
    <col min="8" max="8" width="26.140625" style="99" customWidth="1"/>
    <col min="9" max="9" width="35.421875" style="99" bestFit="1" customWidth="1"/>
    <col min="10" max="10" width="16.28125" style="99" hidden="1" customWidth="1"/>
    <col min="11" max="11" width="4.421875" style="99" bestFit="1" customWidth="1"/>
    <col min="12" max="12" width="6.57421875" style="99" customWidth="1"/>
    <col min="13" max="13" width="9.57421875" style="99" bestFit="1" customWidth="1"/>
    <col min="14" max="16384" width="9.140625" style="99" customWidth="1"/>
  </cols>
  <sheetData>
    <row r="1" spans="1:11" ht="23.25">
      <c r="A1" s="344" t="s">
        <v>67</v>
      </c>
      <c r="B1" s="345"/>
      <c r="C1" s="345"/>
      <c r="D1" s="345"/>
      <c r="E1" s="345"/>
      <c r="F1" s="345"/>
      <c r="G1" s="345"/>
      <c r="H1" s="345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7"/>
      <c r="J2" s="127"/>
      <c r="K2" s="127"/>
    </row>
    <row r="3" spans="1:11" ht="15">
      <c r="A3" s="128"/>
      <c r="B3" s="341" t="s">
        <v>180</v>
      </c>
      <c r="C3" s="341"/>
      <c r="D3" s="341"/>
      <c r="E3" s="341"/>
      <c r="F3" s="341"/>
      <c r="G3" s="341"/>
      <c r="H3" s="341"/>
      <c r="I3" s="127"/>
      <c r="J3" s="127"/>
      <c r="K3" s="127"/>
    </row>
    <row r="4" spans="1:11" ht="15" customHeight="1">
      <c r="A4" s="128"/>
      <c r="B4" s="341" t="s">
        <v>181</v>
      </c>
      <c r="C4" s="341"/>
      <c r="D4" s="341"/>
      <c r="E4" s="341"/>
      <c r="F4" s="341"/>
      <c r="G4" s="341"/>
      <c r="H4" s="341"/>
      <c r="I4" s="127"/>
      <c r="J4" s="127"/>
      <c r="K4" s="127"/>
    </row>
    <row r="5" spans="1:11" ht="15">
      <c r="A5" s="128"/>
      <c r="B5" s="341" t="s">
        <v>66</v>
      </c>
      <c r="C5" s="341"/>
      <c r="D5" s="341"/>
      <c r="E5" s="341"/>
      <c r="F5" s="341"/>
      <c r="G5" s="341"/>
      <c r="H5" s="341"/>
      <c r="I5" s="127"/>
      <c r="J5" s="127"/>
      <c r="K5" s="127"/>
    </row>
    <row r="6" spans="1:11" ht="18.75" thickBot="1">
      <c r="A6" s="342" t="s">
        <v>155</v>
      </c>
      <c r="B6" s="343"/>
      <c r="C6" s="343"/>
      <c r="D6" s="343"/>
      <c r="E6" s="343"/>
      <c r="F6" s="343"/>
      <c r="G6" s="343"/>
      <c r="H6" s="343"/>
      <c r="I6" s="129"/>
      <c r="J6" s="129"/>
      <c r="K6" s="129"/>
    </row>
    <row r="7" spans="1:11" ht="13.5" thickBot="1">
      <c r="A7" s="130"/>
      <c r="B7" s="124"/>
      <c r="C7" s="124"/>
      <c r="D7" s="124"/>
      <c r="E7" s="124"/>
      <c r="F7" s="124"/>
      <c r="G7" s="124"/>
      <c r="H7" s="131"/>
      <c r="I7" s="130"/>
      <c r="J7" s="124"/>
      <c r="K7" s="131"/>
    </row>
    <row r="8" spans="1:11" ht="13.5" thickBot="1">
      <c r="A8" s="139"/>
      <c r="B8" s="127"/>
      <c r="C8" s="127"/>
      <c r="D8" s="127"/>
      <c r="E8" s="127"/>
      <c r="F8" s="127"/>
      <c r="G8" s="127"/>
      <c r="H8" s="140"/>
      <c r="I8" s="130"/>
      <c r="J8" s="124"/>
      <c r="K8" s="131"/>
    </row>
    <row r="9" spans="1:11" ht="16.5" customHeight="1" thickBot="1">
      <c r="A9" s="355" t="s">
        <v>182</v>
      </c>
      <c r="B9" s="356"/>
      <c r="C9" s="356"/>
      <c r="D9" s="356"/>
      <c r="E9" s="356"/>
      <c r="F9" s="356"/>
      <c r="G9" s="356"/>
      <c r="H9" s="357"/>
      <c r="I9" s="346" t="s">
        <v>94</v>
      </c>
      <c r="J9" s="347"/>
      <c r="K9" s="348"/>
    </row>
    <row r="10" spans="1:11" ht="16.5" customHeight="1" thickBot="1">
      <c r="A10" s="355" t="s">
        <v>21</v>
      </c>
      <c r="B10" s="356"/>
      <c r="C10" s="356"/>
      <c r="D10" s="356"/>
      <c r="E10" s="356"/>
      <c r="F10" s="356"/>
      <c r="G10" s="356"/>
      <c r="H10" s="357"/>
      <c r="I10" s="352"/>
      <c r="J10" s="353"/>
      <c r="K10" s="354"/>
    </row>
    <row r="11" spans="1:11" ht="17.25" thickBot="1">
      <c r="A11" s="360" t="s">
        <v>13</v>
      </c>
      <c r="B11" s="361"/>
      <c r="C11" s="84" t="s">
        <v>7</v>
      </c>
      <c r="D11" s="84" t="s">
        <v>144</v>
      </c>
      <c r="E11" s="84" t="s">
        <v>14</v>
      </c>
      <c r="F11" s="84" t="s">
        <v>133</v>
      </c>
      <c r="G11" s="84" t="s">
        <v>1</v>
      </c>
      <c r="H11" s="52" t="s">
        <v>52</v>
      </c>
      <c r="I11" s="11" t="s">
        <v>163</v>
      </c>
      <c r="J11" s="12"/>
      <c r="K11" s="111">
        <v>200</v>
      </c>
    </row>
    <row r="12" spans="1:11" ht="17.25" thickBot="1">
      <c r="A12" s="108" t="s">
        <v>122</v>
      </c>
      <c r="B12" s="66" t="s">
        <v>156</v>
      </c>
      <c r="C12" s="67">
        <v>11</v>
      </c>
      <c r="D12" s="182">
        <v>99969</v>
      </c>
      <c r="E12" s="68">
        <v>1100</v>
      </c>
      <c r="F12" s="68">
        <f>(D12-E12)*18%</f>
        <v>17796.42</v>
      </c>
      <c r="G12" s="109">
        <f>D12-E12+F12</f>
        <v>116665.42</v>
      </c>
      <c r="H12" s="110">
        <f>G12-F12</f>
        <v>98869</v>
      </c>
      <c r="I12" s="11" t="s">
        <v>95</v>
      </c>
      <c r="J12" s="12"/>
      <c r="K12" s="111">
        <v>300</v>
      </c>
    </row>
    <row r="13" spans="1:11" ht="17.25" thickBot="1">
      <c r="A13" s="240" t="s">
        <v>122</v>
      </c>
      <c r="B13" s="339" t="s">
        <v>168</v>
      </c>
      <c r="C13" s="107">
        <v>20</v>
      </c>
      <c r="D13" s="182">
        <v>100469</v>
      </c>
      <c r="E13" s="68">
        <v>1100</v>
      </c>
      <c r="F13" s="68">
        <f>(D13-E13)*18%</f>
        <v>17886.42</v>
      </c>
      <c r="G13" s="109">
        <f>D13-E13+F13</f>
        <v>117255.42</v>
      </c>
      <c r="H13" s="110">
        <f>G13-F13</f>
        <v>99369</v>
      </c>
      <c r="I13" s="241" t="s">
        <v>96</v>
      </c>
      <c r="J13" s="13"/>
      <c r="K13" s="113">
        <v>400</v>
      </c>
    </row>
    <row r="14" spans="1:11" ht="17.25" thickBot="1">
      <c r="A14" s="112" t="s">
        <v>122</v>
      </c>
      <c r="B14" s="71" t="s">
        <v>157</v>
      </c>
      <c r="C14" s="72" t="s">
        <v>78</v>
      </c>
      <c r="D14" s="181">
        <v>99169</v>
      </c>
      <c r="E14" s="68">
        <v>1100</v>
      </c>
      <c r="F14" s="68">
        <f aca="true" t="shared" si="0" ref="F14:F41">(D14-E14)*18%</f>
        <v>17652.42</v>
      </c>
      <c r="G14" s="109">
        <f aca="true" t="shared" si="1" ref="G14:G41">D14-E14+F14</f>
        <v>115721.42</v>
      </c>
      <c r="H14" s="110">
        <f aca="true" t="shared" si="2" ref="H14:H41">G14-F14</f>
        <v>98069</v>
      </c>
      <c r="I14" s="241" t="s">
        <v>97</v>
      </c>
      <c r="J14" s="13"/>
      <c r="K14" s="113">
        <v>500</v>
      </c>
    </row>
    <row r="15" spans="1:11" ht="17.25" thickBot="1">
      <c r="A15" s="112" t="s">
        <v>122</v>
      </c>
      <c r="B15" s="71" t="s">
        <v>158</v>
      </c>
      <c r="C15" s="72">
        <v>6</v>
      </c>
      <c r="D15" s="316">
        <v>99319</v>
      </c>
      <c r="E15" s="68">
        <v>1100</v>
      </c>
      <c r="F15" s="68">
        <f t="shared" si="0"/>
        <v>17679.42</v>
      </c>
      <c r="G15" s="109">
        <f t="shared" si="1"/>
        <v>115898.42</v>
      </c>
      <c r="H15" s="110">
        <f t="shared" si="2"/>
        <v>98219</v>
      </c>
      <c r="I15" s="241" t="s">
        <v>164</v>
      </c>
      <c r="J15" s="13"/>
      <c r="K15" s="113">
        <v>600</v>
      </c>
    </row>
    <row r="16" spans="1:11" s="189" customFormat="1" ht="17.25" thickBot="1">
      <c r="A16" s="112" t="s">
        <v>122</v>
      </c>
      <c r="B16" s="71" t="s">
        <v>16</v>
      </c>
      <c r="C16" s="72">
        <v>3</v>
      </c>
      <c r="D16" s="181">
        <v>99519</v>
      </c>
      <c r="E16" s="68">
        <v>1100</v>
      </c>
      <c r="F16" s="68">
        <f t="shared" si="0"/>
        <v>17715.42</v>
      </c>
      <c r="G16" s="109">
        <f t="shared" si="1"/>
        <v>116134.42</v>
      </c>
      <c r="H16" s="110">
        <f t="shared" si="2"/>
        <v>98419</v>
      </c>
      <c r="I16" s="241" t="s">
        <v>165</v>
      </c>
      <c r="J16" s="13"/>
      <c r="K16" s="113">
        <v>675</v>
      </c>
    </row>
    <row r="17" spans="1:11" ht="17.25" thickBot="1">
      <c r="A17" s="112" t="s">
        <v>122</v>
      </c>
      <c r="B17" s="321" t="s">
        <v>171</v>
      </c>
      <c r="C17" s="72">
        <v>60</v>
      </c>
      <c r="D17" s="181">
        <v>101469</v>
      </c>
      <c r="E17" s="68">
        <v>1100</v>
      </c>
      <c r="F17" s="68">
        <f>(D17-E17)*18%</f>
        <v>18066.42</v>
      </c>
      <c r="G17" s="109">
        <f>D17-E17+F17</f>
        <v>118435.42</v>
      </c>
      <c r="H17" s="110">
        <f>G17-F17</f>
        <v>100369</v>
      </c>
      <c r="I17" s="241" t="s">
        <v>98</v>
      </c>
      <c r="J17" s="226"/>
      <c r="K17" s="227">
        <v>700</v>
      </c>
    </row>
    <row r="18" spans="1:11" s="189" customFormat="1" ht="17.25" thickBot="1">
      <c r="A18" s="217" t="s">
        <v>122</v>
      </c>
      <c r="B18" s="325" t="s">
        <v>175</v>
      </c>
      <c r="C18" s="180">
        <v>7</v>
      </c>
      <c r="D18" s="181">
        <v>100969</v>
      </c>
      <c r="E18" s="209">
        <v>1100</v>
      </c>
      <c r="F18" s="209">
        <f>(D18-E18)*18%</f>
        <v>17976.42</v>
      </c>
      <c r="G18" s="210">
        <f>D18-E18+F18</f>
        <v>117845.42</v>
      </c>
      <c r="H18" s="211">
        <f>G18-F18</f>
        <v>99869</v>
      </c>
      <c r="I18" s="242" t="s">
        <v>99</v>
      </c>
      <c r="J18" s="312"/>
      <c r="K18" s="313">
        <v>800</v>
      </c>
    </row>
    <row r="19" spans="1:11" ht="17.25" thickBot="1">
      <c r="A19" s="217" t="s">
        <v>6</v>
      </c>
      <c r="B19" s="325" t="s">
        <v>159</v>
      </c>
      <c r="C19" s="180">
        <v>3</v>
      </c>
      <c r="D19" s="181">
        <v>100319</v>
      </c>
      <c r="E19" s="209">
        <v>1100</v>
      </c>
      <c r="F19" s="209">
        <f t="shared" si="0"/>
        <v>17859.42</v>
      </c>
      <c r="G19" s="210">
        <f t="shared" si="1"/>
        <v>117078.42</v>
      </c>
      <c r="H19" s="211">
        <f t="shared" si="2"/>
        <v>99219</v>
      </c>
      <c r="I19" s="242" t="s">
        <v>99</v>
      </c>
      <c r="J19" s="17"/>
      <c r="K19" s="115">
        <v>800</v>
      </c>
    </row>
    <row r="20" spans="1:11" ht="17.25" thickBot="1">
      <c r="A20" s="112" t="s">
        <v>15</v>
      </c>
      <c r="B20" s="71" t="s">
        <v>160</v>
      </c>
      <c r="C20" s="72">
        <v>11</v>
      </c>
      <c r="D20" s="181">
        <v>101319</v>
      </c>
      <c r="E20" s="68">
        <v>1100</v>
      </c>
      <c r="F20" s="68">
        <f t="shared" si="0"/>
        <v>18039.42</v>
      </c>
      <c r="G20" s="109">
        <f t="shared" si="1"/>
        <v>118258.42</v>
      </c>
      <c r="H20" s="110">
        <f t="shared" si="2"/>
        <v>100219</v>
      </c>
      <c r="I20" s="243" t="s">
        <v>100</v>
      </c>
      <c r="J20" s="129"/>
      <c r="K20" s="244">
        <v>900</v>
      </c>
    </row>
    <row r="21" spans="1:11" ht="17.25" thickBot="1">
      <c r="A21" s="112" t="s">
        <v>123</v>
      </c>
      <c r="B21" s="71" t="s">
        <v>62</v>
      </c>
      <c r="C21" s="72">
        <v>12</v>
      </c>
      <c r="D21" s="181">
        <v>110349</v>
      </c>
      <c r="E21" s="68">
        <v>1100</v>
      </c>
      <c r="F21" s="68">
        <f t="shared" si="0"/>
        <v>19664.82</v>
      </c>
      <c r="G21" s="109">
        <f t="shared" si="1"/>
        <v>128913.82</v>
      </c>
      <c r="H21" s="110">
        <f t="shared" si="2"/>
        <v>109249</v>
      </c>
      <c r="J21" s="15"/>
      <c r="K21" s="132"/>
    </row>
    <row r="22" spans="1:11" ht="17.25" thickBot="1">
      <c r="A22" s="112" t="s">
        <v>74</v>
      </c>
      <c r="B22" s="71" t="s">
        <v>73</v>
      </c>
      <c r="C22" s="72">
        <v>1.9</v>
      </c>
      <c r="D22" s="181">
        <v>111299</v>
      </c>
      <c r="E22" s="68">
        <v>1100</v>
      </c>
      <c r="F22" s="68">
        <f t="shared" si="0"/>
        <v>19835.82</v>
      </c>
      <c r="G22" s="109">
        <f t="shared" si="1"/>
        <v>130034.82</v>
      </c>
      <c r="H22" s="110">
        <f t="shared" si="2"/>
        <v>110199</v>
      </c>
      <c r="I22" s="15"/>
      <c r="J22" s="15"/>
      <c r="K22" s="132"/>
    </row>
    <row r="23" spans="1:11" ht="17.25" thickBot="1">
      <c r="A23" s="112" t="s">
        <v>123</v>
      </c>
      <c r="B23" s="71" t="s">
        <v>75</v>
      </c>
      <c r="C23" s="72"/>
      <c r="D23" s="181">
        <v>109549</v>
      </c>
      <c r="E23" s="68">
        <v>1100</v>
      </c>
      <c r="F23" s="68">
        <f t="shared" si="0"/>
        <v>19520.82</v>
      </c>
      <c r="G23" s="109">
        <f t="shared" si="1"/>
        <v>127969.82</v>
      </c>
      <c r="H23" s="110">
        <f t="shared" si="2"/>
        <v>108449</v>
      </c>
      <c r="I23" s="15"/>
      <c r="J23" s="15"/>
      <c r="K23" s="132"/>
    </row>
    <row r="24" spans="1:11" s="189" customFormat="1" ht="17.25" thickBot="1">
      <c r="A24" s="217" t="s">
        <v>123</v>
      </c>
      <c r="B24" s="179" t="s">
        <v>173</v>
      </c>
      <c r="C24" s="180">
        <v>30</v>
      </c>
      <c r="D24" s="181">
        <v>111369</v>
      </c>
      <c r="E24" s="209">
        <v>1100</v>
      </c>
      <c r="F24" s="209">
        <f t="shared" si="0"/>
        <v>19848.42</v>
      </c>
      <c r="G24" s="210">
        <f t="shared" si="1"/>
        <v>130117.42</v>
      </c>
      <c r="H24" s="211">
        <f t="shared" si="2"/>
        <v>110269</v>
      </c>
      <c r="I24" s="212"/>
      <c r="J24" s="212"/>
      <c r="K24" s="213"/>
    </row>
    <row r="25" spans="1:12" s="39" customFormat="1" ht="13.5" thickBot="1">
      <c r="A25" s="216" t="s">
        <v>123</v>
      </c>
      <c r="B25" s="325" t="s">
        <v>178</v>
      </c>
      <c r="C25" s="180"/>
      <c r="D25" s="181">
        <v>113139</v>
      </c>
      <c r="E25" s="209">
        <v>1100</v>
      </c>
      <c r="F25" s="209">
        <f t="shared" si="0"/>
        <v>20167.02</v>
      </c>
      <c r="G25" s="210">
        <f t="shared" si="1"/>
        <v>132206.02</v>
      </c>
      <c r="H25" s="211">
        <f t="shared" si="2"/>
        <v>112038.99999999999</v>
      </c>
      <c r="I25" s="184"/>
      <c r="J25" s="181"/>
      <c r="K25" s="327"/>
      <c r="L25" s="262"/>
    </row>
    <row r="26" spans="1:11" ht="17.25" thickBot="1">
      <c r="A26" s="112" t="s">
        <v>80</v>
      </c>
      <c r="B26" s="71" t="s">
        <v>81</v>
      </c>
      <c r="C26" s="72">
        <v>12</v>
      </c>
      <c r="D26" s="181">
        <v>104449</v>
      </c>
      <c r="E26" s="68">
        <v>1100</v>
      </c>
      <c r="F26" s="68">
        <f t="shared" si="0"/>
        <v>18602.82</v>
      </c>
      <c r="G26" s="109">
        <f t="shared" si="1"/>
        <v>121951.82</v>
      </c>
      <c r="H26" s="110">
        <f t="shared" si="2"/>
        <v>103349</v>
      </c>
      <c r="I26" s="15"/>
      <c r="J26" s="15"/>
      <c r="K26" s="132"/>
    </row>
    <row r="27" spans="1:11" ht="17.25" thickBot="1">
      <c r="A27" s="112" t="s">
        <v>127</v>
      </c>
      <c r="B27" s="71" t="s">
        <v>174</v>
      </c>
      <c r="C27" s="72">
        <v>25</v>
      </c>
      <c r="D27" s="181">
        <v>104739</v>
      </c>
      <c r="E27" s="68">
        <v>1100</v>
      </c>
      <c r="F27" s="68">
        <f t="shared" si="0"/>
        <v>18655.02</v>
      </c>
      <c r="G27" s="109">
        <f t="shared" si="1"/>
        <v>122294.02</v>
      </c>
      <c r="H27" s="110">
        <f t="shared" si="2"/>
        <v>103639</v>
      </c>
      <c r="I27" s="15"/>
      <c r="J27" s="15"/>
      <c r="K27" s="132"/>
    </row>
    <row r="28" spans="1:11" ht="17.25" thickBot="1">
      <c r="A28" s="112" t="s">
        <v>127</v>
      </c>
      <c r="B28" s="321" t="s">
        <v>179</v>
      </c>
      <c r="C28" s="72"/>
      <c r="D28" s="181">
        <v>103799</v>
      </c>
      <c r="E28" s="68">
        <v>1100</v>
      </c>
      <c r="F28" s="68">
        <f>(D28-E28)*18%</f>
        <v>18485.82</v>
      </c>
      <c r="G28" s="109">
        <f>D28-E28+F28</f>
        <v>121184.82</v>
      </c>
      <c r="H28" s="110">
        <f>G28-F28</f>
        <v>102699</v>
      </c>
      <c r="I28" s="15"/>
      <c r="J28" s="15"/>
      <c r="K28" s="132"/>
    </row>
    <row r="29" spans="1:11" ht="17.25" thickBot="1">
      <c r="A29" s="112" t="s">
        <v>80</v>
      </c>
      <c r="B29" s="71" t="s">
        <v>120</v>
      </c>
      <c r="C29" s="72">
        <v>10</v>
      </c>
      <c r="D29" s="316">
        <v>106249</v>
      </c>
      <c r="E29" s="68">
        <v>1100</v>
      </c>
      <c r="F29" s="68">
        <f t="shared" si="0"/>
        <v>18926.82</v>
      </c>
      <c r="G29" s="109">
        <f t="shared" si="1"/>
        <v>124075.82</v>
      </c>
      <c r="H29" s="110">
        <f t="shared" si="2"/>
        <v>105149</v>
      </c>
      <c r="I29" s="15"/>
      <c r="J29" s="15"/>
      <c r="K29" s="132"/>
    </row>
    <row r="30" spans="1:11" ht="17.25" thickBot="1">
      <c r="A30" s="112" t="s">
        <v>80</v>
      </c>
      <c r="B30" s="71" t="s">
        <v>64</v>
      </c>
      <c r="C30" s="72">
        <v>3</v>
      </c>
      <c r="D30" s="181">
        <v>104449</v>
      </c>
      <c r="E30" s="68">
        <v>1100</v>
      </c>
      <c r="F30" s="68">
        <f t="shared" si="0"/>
        <v>18602.82</v>
      </c>
      <c r="G30" s="109">
        <f t="shared" si="1"/>
        <v>121951.82</v>
      </c>
      <c r="H30" s="110">
        <f t="shared" si="2"/>
        <v>103349</v>
      </c>
      <c r="I30" s="15"/>
      <c r="J30" s="15"/>
      <c r="K30" s="132"/>
    </row>
    <row r="31" spans="1:11" s="189" customFormat="1" ht="17.25" thickBot="1">
      <c r="A31" s="112" t="s">
        <v>80</v>
      </c>
      <c r="B31" s="71" t="s">
        <v>70</v>
      </c>
      <c r="C31" s="72">
        <v>8</v>
      </c>
      <c r="D31" s="181">
        <v>107799</v>
      </c>
      <c r="E31" s="68">
        <v>1100</v>
      </c>
      <c r="F31" s="68">
        <f t="shared" si="0"/>
        <v>19205.82</v>
      </c>
      <c r="G31" s="109">
        <f t="shared" si="1"/>
        <v>125904.82</v>
      </c>
      <c r="H31" s="110">
        <f t="shared" si="2"/>
        <v>106699</v>
      </c>
      <c r="I31" s="212"/>
      <c r="J31" s="212"/>
      <c r="K31" s="213"/>
    </row>
    <row r="32" spans="1:11" ht="17.25" thickBot="1">
      <c r="A32" s="112" t="s">
        <v>80</v>
      </c>
      <c r="B32" s="71" t="s">
        <v>79</v>
      </c>
      <c r="C32" s="72"/>
      <c r="D32" s="181">
        <v>106999</v>
      </c>
      <c r="E32" s="68">
        <v>1100</v>
      </c>
      <c r="F32" s="68">
        <f t="shared" si="0"/>
        <v>19061.82</v>
      </c>
      <c r="G32" s="109">
        <f t="shared" si="1"/>
        <v>124960.82</v>
      </c>
      <c r="H32" s="110">
        <f t="shared" si="2"/>
        <v>105899</v>
      </c>
      <c r="I32" s="15"/>
      <c r="J32" s="15"/>
      <c r="K32" s="132"/>
    </row>
    <row r="33" spans="1:11" ht="17.25" thickBot="1">
      <c r="A33" s="112" t="s">
        <v>127</v>
      </c>
      <c r="B33" s="71" t="s">
        <v>177</v>
      </c>
      <c r="C33" s="72">
        <v>30</v>
      </c>
      <c r="D33" s="181">
        <v>108549</v>
      </c>
      <c r="E33" s="68">
        <v>1100</v>
      </c>
      <c r="F33" s="68">
        <f t="shared" si="0"/>
        <v>19340.82</v>
      </c>
      <c r="G33" s="109">
        <f t="shared" si="1"/>
        <v>126789.82</v>
      </c>
      <c r="H33" s="110">
        <f t="shared" si="2"/>
        <v>107449</v>
      </c>
      <c r="I33" s="15"/>
      <c r="J33" s="15"/>
      <c r="K33" s="132"/>
    </row>
    <row r="34" spans="1:11" ht="17.25" thickBot="1">
      <c r="A34" s="217" t="s">
        <v>127</v>
      </c>
      <c r="B34" s="179" t="s">
        <v>128</v>
      </c>
      <c r="C34" s="180">
        <v>40</v>
      </c>
      <c r="D34" s="181">
        <v>105899</v>
      </c>
      <c r="E34" s="209">
        <v>1100</v>
      </c>
      <c r="F34" s="209">
        <f t="shared" si="0"/>
        <v>18863.82</v>
      </c>
      <c r="G34" s="210">
        <f t="shared" si="1"/>
        <v>123662.82</v>
      </c>
      <c r="H34" s="211">
        <f t="shared" si="2"/>
        <v>104799</v>
      </c>
      <c r="I34" s="15"/>
      <c r="J34" s="15"/>
      <c r="K34" s="132"/>
    </row>
    <row r="35" spans="1:11" ht="17.25" thickBot="1">
      <c r="A35" s="112" t="s">
        <v>127</v>
      </c>
      <c r="B35" s="71" t="s">
        <v>167</v>
      </c>
      <c r="C35" s="72">
        <v>1.6</v>
      </c>
      <c r="D35" s="181">
        <v>105899</v>
      </c>
      <c r="E35" s="68">
        <v>1100</v>
      </c>
      <c r="F35" s="68">
        <f t="shared" si="0"/>
        <v>18863.82</v>
      </c>
      <c r="G35" s="109">
        <f t="shared" si="1"/>
        <v>123662.82</v>
      </c>
      <c r="H35" s="110">
        <f t="shared" si="2"/>
        <v>104799</v>
      </c>
      <c r="I35" s="15"/>
      <c r="J35" s="15"/>
      <c r="K35" s="132"/>
    </row>
    <row r="36" spans="1:11" ht="17.25" thickBot="1">
      <c r="A36" s="112" t="s">
        <v>127</v>
      </c>
      <c r="B36" s="71" t="s">
        <v>126</v>
      </c>
      <c r="C36" s="72">
        <v>8</v>
      </c>
      <c r="D36" s="181">
        <v>104479</v>
      </c>
      <c r="E36" s="68">
        <v>1100</v>
      </c>
      <c r="F36" s="68">
        <f t="shared" si="0"/>
        <v>18608.219999999998</v>
      </c>
      <c r="G36" s="109">
        <f t="shared" si="1"/>
        <v>121987.22</v>
      </c>
      <c r="H36" s="110">
        <f t="shared" si="2"/>
        <v>103379</v>
      </c>
      <c r="I36" s="15"/>
      <c r="J36" s="15"/>
      <c r="K36" s="132"/>
    </row>
    <row r="37" spans="1:11" ht="17.25" thickBot="1">
      <c r="A37" s="112" t="s">
        <v>127</v>
      </c>
      <c r="B37" s="71" t="s">
        <v>129</v>
      </c>
      <c r="C37" s="72">
        <v>65</v>
      </c>
      <c r="D37" s="181">
        <v>105949</v>
      </c>
      <c r="E37" s="68">
        <v>1100</v>
      </c>
      <c r="F37" s="68">
        <f t="shared" si="0"/>
        <v>18872.82</v>
      </c>
      <c r="G37" s="109">
        <f t="shared" si="1"/>
        <v>123721.82</v>
      </c>
      <c r="H37" s="110">
        <f t="shared" si="2"/>
        <v>104849</v>
      </c>
      <c r="I37" s="15"/>
      <c r="J37" s="15"/>
      <c r="K37" s="132"/>
    </row>
    <row r="38" spans="1:11" ht="17.25" thickBot="1">
      <c r="A38" s="112" t="s">
        <v>127</v>
      </c>
      <c r="B38" s="71" t="s">
        <v>130</v>
      </c>
      <c r="C38" s="72">
        <v>55</v>
      </c>
      <c r="D38" s="181">
        <v>105949</v>
      </c>
      <c r="E38" s="68">
        <v>1100</v>
      </c>
      <c r="F38" s="68">
        <f t="shared" si="0"/>
        <v>18872.82</v>
      </c>
      <c r="G38" s="109">
        <f t="shared" si="1"/>
        <v>123721.82</v>
      </c>
      <c r="H38" s="110">
        <f t="shared" si="2"/>
        <v>104849</v>
      </c>
      <c r="I38" s="15"/>
      <c r="J38" s="15"/>
      <c r="K38" s="132"/>
    </row>
    <row r="39" spans="1:11" s="189" customFormat="1" ht="17.25" thickBot="1">
      <c r="A39" s="133" t="s">
        <v>132</v>
      </c>
      <c r="B39" s="134" t="s">
        <v>131</v>
      </c>
      <c r="C39" s="135">
        <v>3</v>
      </c>
      <c r="D39" s="181">
        <v>103819</v>
      </c>
      <c r="E39" s="68">
        <v>1100</v>
      </c>
      <c r="F39" s="68">
        <f t="shared" si="0"/>
        <v>18489.42</v>
      </c>
      <c r="G39" s="109">
        <f t="shared" si="1"/>
        <v>121208.42</v>
      </c>
      <c r="H39" s="110">
        <f t="shared" si="2"/>
        <v>102719</v>
      </c>
      <c r="I39" s="15"/>
      <c r="J39" s="15"/>
      <c r="K39" s="132"/>
    </row>
    <row r="40" spans="1:11" ht="17.25" thickBot="1">
      <c r="A40" s="206"/>
      <c r="B40" s="207" t="s">
        <v>161</v>
      </c>
      <c r="C40" s="208"/>
      <c r="D40" s="181">
        <v>105219</v>
      </c>
      <c r="E40" s="209">
        <v>1100</v>
      </c>
      <c r="F40" s="209">
        <f t="shared" si="0"/>
        <v>18741.42</v>
      </c>
      <c r="G40" s="210">
        <f t="shared" si="1"/>
        <v>122860.42</v>
      </c>
      <c r="H40" s="211">
        <f>G40-F40</f>
        <v>104119</v>
      </c>
      <c r="I40" s="15"/>
      <c r="J40" s="212"/>
      <c r="K40" s="213"/>
    </row>
    <row r="41" spans="1:9" ht="17.25" thickBot="1">
      <c r="A41" s="136" t="s">
        <v>76</v>
      </c>
      <c r="B41" s="137" t="s">
        <v>162</v>
      </c>
      <c r="C41" s="77" t="s">
        <v>77</v>
      </c>
      <c r="D41" s="181">
        <v>105219</v>
      </c>
      <c r="E41" s="167">
        <v>1100</v>
      </c>
      <c r="F41" s="68">
        <f t="shared" si="0"/>
        <v>18741.42</v>
      </c>
      <c r="G41" s="109">
        <f t="shared" si="1"/>
        <v>122860.42</v>
      </c>
      <c r="H41" s="168">
        <f t="shared" si="2"/>
        <v>104119</v>
      </c>
      <c r="I41" s="212"/>
    </row>
    <row r="42" spans="2:11" ht="13.5" thickBot="1">
      <c r="B42" s="100"/>
      <c r="D42" s="101"/>
      <c r="E42" s="101"/>
      <c r="F42" s="101"/>
      <c r="G42" s="169"/>
      <c r="I42" s="130"/>
      <c r="J42" s="124"/>
      <c r="K42" s="131"/>
    </row>
    <row r="43" spans="1:11" ht="18.75" customHeight="1" thickBot="1">
      <c r="A43" s="355" t="s">
        <v>17</v>
      </c>
      <c r="B43" s="356"/>
      <c r="C43" s="356"/>
      <c r="D43" s="356"/>
      <c r="E43" s="356"/>
      <c r="F43" s="356"/>
      <c r="G43" s="356"/>
      <c r="H43" s="357"/>
      <c r="I43" s="346" t="s">
        <v>193</v>
      </c>
      <c r="J43" s="347"/>
      <c r="K43" s="348"/>
    </row>
    <row r="44" spans="1:11" ht="13.5" customHeight="1" thickBot="1">
      <c r="A44" s="358" t="s">
        <v>13</v>
      </c>
      <c r="B44" s="359"/>
      <c r="C44" s="138" t="s">
        <v>7</v>
      </c>
      <c r="D44" s="84" t="s">
        <v>144</v>
      </c>
      <c r="E44" s="84" t="s">
        <v>14</v>
      </c>
      <c r="F44" s="84" t="s">
        <v>133</v>
      </c>
      <c r="G44" s="84" t="s">
        <v>1</v>
      </c>
      <c r="H44" s="52" t="s">
        <v>52</v>
      </c>
      <c r="I44" s="350"/>
      <c r="J44" s="350"/>
      <c r="K44" s="351"/>
    </row>
    <row r="45" spans="1:13" s="114" customFormat="1" ht="13.5" customHeight="1" thickBot="1">
      <c r="A45" s="108" t="s">
        <v>6</v>
      </c>
      <c r="B45" s="66" t="s">
        <v>18</v>
      </c>
      <c r="C45" s="67">
        <v>0.9</v>
      </c>
      <c r="D45" s="182">
        <v>100466</v>
      </c>
      <c r="E45" s="68">
        <v>1100</v>
      </c>
      <c r="F45" s="68">
        <f aca="true" t="shared" si="3" ref="F45:F63">(D45-E45)*18%</f>
        <v>17885.88</v>
      </c>
      <c r="G45" s="109">
        <f aca="true" t="shared" si="4" ref="G45:G63">D45-E45+F45</f>
        <v>117251.88</v>
      </c>
      <c r="H45" s="110">
        <f>G45-F45</f>
        <v>99366</v>
      </c>
      <c r="I45" s="350"/>
      <c r="J45" s="350"/>
      <c r="K45" s="351"/>
      <c r="M45" s="260"/>
    </row>
    <row r="46" spans="1:13" ht="17.25" thickBot="1">
      <c r="A46" s="112" t="s">
        <v>83</v>
      </c>
      <c r="B46" s="71" t="s">
        <v>82</v>
      </c>
      <c r="C46" s="72">
        <v>1.2</v>
      </c>
      <c r="D46" s="181">
        <v>97732</v>
      </c>
      <c r="E46" s="68">
        <v>1100</v>
      </c>
      <c r="F46" s="68">
        <f t="shared" si="3"/>
        <v>17393.76</v>
      </c>
      <c r="G46" s="109">
        <f t="shared" si="4"/>
        <v>114025.76</v>
      </c>
      <c r="H46" s="110">
        <f aca="true" t="shared" si="5" ref="H46:H63">G46-F46</f>
        <v>96632</v>
      </c>
      <c r="I46" s="12" t="s">
        <v>166</v>
      </c>
      <c r="J46" s="13"/>
      <c r="K46" s="111">
        <v>150</v>
      </c>
      <c r="M46" s="260"/>
    </row>
    <row r="47" spans="1:13" ht="17.25" thickBot="1">
      <c r="A47" s="112" t="s">
        <v>5</v>
      </c>
      <c r="B47" s="71" t="s">
        <v>137</v>
      </c>
      <c r="C47" s="72">
        <v>2.7</v>
      </c>
      <c r="D47" s="181">
        <v>93876</v>
      </c>
      <c r="E47" s="68">
        <v>1100</v>
      </c>
      <c r="F47" s="68">
        <f t="shared" si="3"/>
        <v>16699.68</v>
      </c>
      <c r="G47" s="109">
        <f t="shared" si="4"/>
        <v>109475.68</v>
      </c>
      <c r="H47" s="110">
        <f>G47-F47</f>
        <v>92776</v>
      </c>
      <c r="I47" s="12" t="s">
        <v>101</v>
      </c>
      <c r="J47" s="13"/>
      <c r="K47" s="111">
        <v>300</v>
      </c>
      <c r="M47" s="260"/>
    </row>
    <row r="48" spans="1:13" ht="17.25" thickBot="1">
      <c r="A48" s="112" t="s">
        <v>5</v>
      </c>
      <c r="B48" s="96" t="s">
        <v>10</v>
      </c>
      <c r="C48" s="72">
        <v>8</v>
      </c>
      <c r="D48" s="181">
        <v>94026</v>
      </c>
      <c r="E48" s="68">
        <v>1100</v>
      </c>
      <c r="F48" s="68">
        <f t="shared" si="3"/>
        <v>16726.68</v>
      </c>
      <c r="G48" s="109">
        <f t="shared" si="4"/>
        <v>109652.68</v>
      </c>
      <c r="H48" s="110">
        <f t="shared" si="5"/>
        <v>92926</v>
      </c>
      <c r="I48" s="13" t="s">
        <v>102</v>
      </c>
      <c r="J48" s="13"/>
      <c r="K48" s="113">
        <v>400</v>
      </c>
      <c r="M48" s="260"/>
    </row>
    <row r="49" spans="1:13" s="114" customFormat="1" ht="17.25" thickBot="1">
      <c r="A49" s="112" t="s">
        <v>5</v>
      </c>
      <c r="B49" s="96" t="s">
        <v>84</v>
      </c>
      <c r="C49" s="72">
        <v>8</v>
      </c>
      <c r="D49" s="181">
        <v>95376</v>
      </c>
      <c r="E49" s="68">
        <v>1100</v>
      </c>
      <c r="F49" s="68">
        <f t="shared" si="3"/>
        <v>16969.68</v>
      </c>
      <c r="G49" s="109">
        <f t="shared" si="4"/>
        <v>111245.68</v>
      </c>
      <c r="H49" s="110">
        <f t="shared" si="5"/>
        <v>94276</v>
      </c>
      <c r="I49" s="13" t="s">
        <v>103</v>
      </c>
      <c r="J49" s="13"/>
      <c r="K49" s="113">
        <v>500</v>
      </c>
      <c r="M49" s="260"/>
    </row>
    <row r="50" spans="1:13" s="78" customFormat="1" ht="17.25" thickBot="1">
      <c r="A50" s="112" t="s">
        <v>19</v>
      </c>
      <c r="B50" s="96" t="s">
        <v>69</v>
      </c>
      <c r="C50" s="72">
        <v>18</v>
      </c>
      <c r="D50" s="181">
        <v>96822</v>
      </c>
      <c r="E50" s="68">
        <v>1100</v>
      </c>
      <c r="F50" s="68">
        <f t="shared" si="3"/>
        <v>17229.96</v>
      </c>
      <c r="G50" s="109">
        <f t="shared" si="4"/>
        <v>112951.95999999999</v>
      </c>
      <c r="H50" s="110">
        <f t="shared" si="5"/>
        <v>95722</v>
      </c>
      <c r="I50" s="13" t="s">
        <v>104</v>
      </c>
      <c r="J50" s="13"/>
      <c r="K50" s="113">
        <v>600</v>
      </c>
      <c r="M50" s="260"/>
    </row>
    <row r="51" spans="1:13" s="78" customFormat="1" ht="17.25" thickBot="1">
      <c r="A51" s="112" t="s">
        <v>8</v>
      </c>
      <c r="B51" s="71" t="s">
        <v>154</v>
      </c>
      <c r="C51" s="72">
        <v>1.2</v>
      </c>
      <c r="D51" s="181">
        <v>96656</v>
      </c>
      <c r="E51" s="68">
        <v>1100</v>
      </c>
      <c r="F51" s="68">
        <f t="shared" si="3"/>
        <v>17200.079999999998</v>
      </c>
      <c r="G51" s="109">
        <f t="shared" si="4"/>
        <v>112756.08</v>
      </c>
      <c r="H51" s="110">
        <f t="shared" si="5"/>
        <v>95556</v>
      </c>
      <c r="I51" s="13" t="s">
        <v>105</v>
      </c>
      <c r="J51" s="13"/>
      <c r="K51" s="113">
        <v>700</v>
      </c>
      <c r="M51" s="260"/>
    </row>
    <row r="52" spans="1:13" s="78" customFormat="1" ht="17.25" thickBot="1">
      <c r="A52" s="217"/>
      <c r="B52" s="179" t="s">
        <v>153</v>
      </c>
      <c r="C52" s="180">
        <v>0.2</v>
      </c>
      <c r="D52" s="181">
        <v>99107</v>
      </c>
      <c r="E52" s="209">
        <v>1100</v>
      </c>
      <c r="F52" s="209">
        <f>(D52-E52)*18%</f>
        <v>17641.26</v>
      </c>
      <c r="G52" s="210">
        <f>D52-E52+F52</f>
        <v>115648.26</v>
      </c>
      <c r="H52" s="211">
        <f>G52-F52</f>
        <v>98007</v>
      </c>
      <c r="I52" s="226" t="s">
        <v>106</v>
      </c>
      <c r="J52" s="312"/>
      <c r="K52" s="227">
        <v>750</v>
      </c>
      <c r="L52" s="184"/>
      <c r="M52" s="260"/>
    </row>
    <row r="53" spans="1:13" s="78" customFormat="1" ht="17.25" thickBot="1">
      <c r="A53" s="112" t="s">
        <v>54</v>
      </c>
      <c r="B53" s="71" t="s">
        <v>53</v>
      </c>
      <c r="C53" s="72">
        <v>0.35</v>
      </c>
      <c r="D53" s="181">
        <v>98653</v>
      </c>
      <c r="E53" s="68">
        <v>1100</v>
      </c>
      <c r="F53" s="68">
        <f t="shared" si="3"/>
        <v>17559.54</v>
      </c>
      <c r="G53" s="109">
        <f t="shared" si="4"/>
        <v>115112.54000000001</v>
      </c>
      <c r="H53" s="110">
        <f t="shared" si="5"/>
        <v>97553</v>
      </c>
      <c r="I53" s="17" t="s">
        <v>107</v>
      </c>
      <c r="J53" s="245"/>
      <c r="K53" s="115">
        <v>800</v>
      </c>
      <c r="M53" s="260"/>
    </row>
    <row r="54" spans="1:13" s="78" customFormat="1" ht="13.5" thickBot="1">
      <c r="A54" s="112" t="s">
        <v>9</v>
      </c>
      <c r="B54" s="74" t="s">
        <v>89</v>
      </c>
      <c r="C54" s="72">
        <v>0.28</v>
      </c>
      <c r="D54" s="181">
        <v>100766</v>
      </c>
      <c r="E54" s="68">
        <v>1100</v>
      </c>
      <c r="F54" s="68">
        <f t="shared" si="3"/>
        <v>17939.88</v>
      </c>
      <c r="G54" s="109">
        <f t="shared" si="4"/>
        <v>117605.88</v>
      </c>
      <c r="H54" s="110">
        <f t="shared" si="5"/>
        <v>99666</v>
      </c>
      <c r="M54" s="260"/>
    </row>
    <row r="55" spans="1:13" s="78" customFormat="1" ht="13.5" thickBot="1">
      <c r="A55" s="112" t="s">
        <v>9</v>
      </c>
      <c r="B55" s="74" t="s">
        <v>88</v>
      </c>
      <c r="C55" s="116">
        <v>0.22</v>
      </c>
      <c r="D55" s="181">
        <v>100766</v>
      </c>
      <c r="E55" s="68">
        <v>1100</v>
      </c>
      <c r="F55" s="68">
        <f t="shared" si="3"/>
        <v>17939.88</v>
      </c>
      <c r="G55" s="109">
        <f t="shared" si="4"/>
        <v>117605.88</v>
      </c>
      <c r="H55" s="110">
        <f t="shared" si="5"/>
        <v>99666</v>
      </c>
      <c r="I55" s="164"/>
      <c r="M55" s="260"/>
    </row>
    <row r="56" spans="1:13" s="117" customFormat="1" ht="15" thickBot="1">
      <c r="A56" s="112" t="s">
        <v>28</v>
      </c>
      <c r="B56" s="71" t="s">
        <v>29</v>
      </c>
      <c r="C56" s="72">
        <v>0.43</v>
      </c>
      <c r="D56" s="318">
        <v>104776</v>
      </c>
      <c r="E56" s="61">
        <v>1100</v>
      </c>
      <c r="F56" s="61">
        <f t="shared" si="3"/>
        <v>18661.68</v>
      </c>
      <c r="G56" s="204">
        <f t="shared" si="4"/>
        <v>122337.68</v>
      </c>
      <c r="H56" s="205">
        <f t="shared" si="5"/>
        <v>103676</v>
      </c>
      <c r="I56" s="441"/>
      <c r="J56" s="78"/>
      <c r="K56" s="78"/>
      <c r="M56" s="260"/>
    </row>
    <row r="57" spans="1:13" ht="13.5" thickBot="1">
      <c r="A57" s="112" t="s">
        <v>28</v>
      </c>
      <c r="B57" s="71" t="s">
        <v>72</v>
      </c>
      <c r="C57" s="72">
        <v>0.22</v>
      </c>
      <c r="D57" s="62">
        <v>106226</v>
      </c>
      <c r="E57" s="68">
        <v>1100</v>
      </c>
      <c r="F57" s="68">
        <f t="shared" si="3"/>
        <v>18922.68</v>
      </c>
      <c r="G57" s="109">
        <f t="shared" si="4"/>
        <v>124048.68</v>
      </c>
      <c r="H57" s="110">
        <f t="shared" si="5"/>
        <v>105126</v>
      </c>
      <c r="I57" s="164"/>
      <c r="J57" s="165"/>
      <c r="K57" s="165"/>
      <c r="M57" s="260"/>
    </row>
    <row r="58" spans="1:13" s="117" customFormat="1" ht="13.5" thickBot="1">
      <c r="A58" s="112" t="s">
        <v>28</v>
      </c>
      <c r="B58" s="71" t="s">
        <v>71</v>
      </c>
      <c r="C58" s="72"/>
      <c r="D58" s="62">
        <v>103046</v>
      </c>
      <c r="E58" s="68">
        <v>1100</v>
      </c>
      <c r="F58" s="68">
        <f t="shared" si="3"/>
        <v>18350.28</v>
      </c>
      <c r="G58" s="109">
        <f t="shared" si="4"/>
        <v>120296.28</v>
      </c>
      <c r="H58" s="110">
        <f t="shared" si="5"/>
        <v>101946</v>
      </c>
      <c r="I58" s="165"/>
      <c r="J58" s="170"/>
      <c r="K58" s="170"/>
      <c r="M58" s="260"/>
    </row>
    <row r="59" spans="1:13" s="189" customFormat="1" ht="13.5" thickBot="1">
      <c r="A59" s="217" t="s">
        <v>28</v>
      </c>
      <c r="B59" s="179" t="s">
        <v>87</v>
      </c>
      <c r="C59" s="180"/>
      <c r="D59" s="181">
        <v>107216</v>
      </c>
      <c r="E59" s="209">
        <v>1100</v>
      </c>
      <c r="F59" s="209">
        <f t="shared" si="3"/>
        <v>19100.88</v>
      </c>
      <c r="G59" s="210">
        <f t="shared" si="4"/>
        <v>125216.88</v>
      </c>
      <c r="H59" s="211">
        <f t="shared" si="5"/>
        <v>106116</v>
      </c>
      <c r="I59" s="314"/>
      <c r="J59" s="302"/>
      <c r="K59" s="302"/>
      <c r="M59" s="260"/>
    </row>
    <row r="60" spans="1:13" ht="13.5" thickBot="1">
      <c r="A60" s="112" t="s">
        <v>2</v>
      </c>
      <c r="B60" s="96" t="s">
        <v>3</v>
      </c>
      <c r="C60" s="72" t="s">
        <v>22</v>
      </c>
      <c r="D60" s="181">
        <v>92909</v>
      </c>
      <c r="E60" s="95">
        <v>0</v>
      </c>
      <c r="F60" s="68">
        <f t="shared" si="3"/>
        <v>16723.62</v>
      </c>
      <c r="G60" s="109">
        <f t="shared" si="4"/>
        <v>109632.62</v>
      </c>
      <c r="H60" s="110">
        <f t="shared" si="5"/>
        <v>92909</v>
      </c>
      <c r="I60" s="127"/>
      <c r="J60" s="127"/>
      <c r="K60" s="127"/>
      <c r="M60" s="260"/>
    </row>
    <row r="61" spans="1:13" s="117" customFormat="1" ht="13.5" thickBot="1">
      <c r="A61" s="112" t="s">
        <v>2</v>
      </c>
      <c r="B61" s="96" t="s">
        <v>4</v>
      </c>
      <c r="C61" s="72" t="s">
        <v>22</v>
      </c>
      <c r="D61" s="181">
        <v>87565</v>
      </c>
      <c r="E61" s="95">
        <v>0</v>
      </c>
      <c r="F61" s="68">
        <f t="shared" si="3"/>
        <v>15761.699999999999</v>
      </c>
      <c r="G61" s="109">
        <f t="shared" si="4"/>
        <v>103326.7</v>
      </c>
      <c r="H61" s="110">
        <f t="shared" si="5"/>
        <v>87565</v>
      </c>
      <c r="I61" s="127"/>
      <c r="J61" s="232"/>
      <c r="K61" s="170"/>
      <c r="M61" s="260"/>
    </row>
    <row r="62" spans="1:13" ht="13.5" thickBot="1">
      <c r="A62" s="112" t="s">
        <v>2</v>
      </c>
      <c r="B62" s="71" t="s">
        <v>12</v>
      </c>
      <c r="C62" s="72" t="s">
        <v>22</v>
      </c>
      <c r="D62" s="181">
        <v>89099</v>
      </c>
      <c r="E62" s="95">
        <v>0</v>
      </c>
      <c r="F62" s="68">
        <f t="shared" si="3"/>
        <v>16037.82</v>
      </c>
      <c r="G62" s="109">
        <f t="shared" si="4"/>
        <v>105136.82</v>
      </c>
      <c r="H62" s="110">
        <f t="shared" si="5"/>
        <v>89099</v>
      </c>
      <c r="I62" s="232"/>
      <c r="J62" s="171"/>
      <c r="K62" s="127"/>
      <c r="M62" s="260"/>
    </row>
    <row r="63" spans="1:13" ht="15.75" customHeight="1" thickBot="1">
      <c r="A63" s="48" t="s">
        <v>2</v>
      </c>
      <c r="B63" s="9" t="s">
        <v>23</v>
      </c>
      <c r="C63" s="77" t="s">
        <v>22</v>
      </c>
      <c r="D63" s="192">
        <v>93209</v>
      </c>
      <c r="E63" s="98">
        <v>0</v>
      </c>
      <c r="F63" s="167">
        <f t="shared" si="3"/>
        <v>16777.62</v>
      </c>
      <c r="G63" s="440">
        <f t="shared" si="4"/>
        <v>109986.62</v>
      </c>
      <c r="H63" s="168">
        <f t="shared" si="5"/>
        <v>93209</v>
      </c>
      <c r="I63" s="10"/>
      <c r="J63" s="171"/>
      <c r="K63" s="127"/>
      <c r="M63" s="260"/>
    </row>
    <row r="64" spans="2:11" ht="15.75" customHeight="1" thickBot="1">
      <c r="B64" s="100"/>
      <c r="D64" s="101"/>
      <c r="F64" s="101"/>
      <c r="G64" s="169"/>
      <c r="I64" s="172"/>
      <c r="J64" s="171"/>
      <c r="K64" s="127"/>
    </row>
    <row r="65" spans="1:11" ht="16.5" customHeight="1" thickBot="1">
      <c r="A65" s="355" t="s">
        <v>20</v>
      </c>
      <c r="B65" s="356"/>
      <c r="C65" s="356"/>
      <c r="D65" s="356"/>
      <c r="E65" s="356"/>
      <c r="F65" s="356"/>
      <c r="G65" s="356"/>
      <c r="H65" s="356"/>
      <c r="I65" s="439"/>
      <c r="J65" s="439"/>
      <c r="K65" s="439"/>
    </row>
    <row r="66" spans="1:11" ht="13.5" customHeight="1" thickBot="1">
      <c r="A66" s="360" t="s">
        <v>13</v>
      </c>
      <c r="B66" s="361"/>
      <c r="C66" s="118" t="s">
        <v>7</v>
      </c>
      <c r="D66" s="84" t="s">
        <v>144</v>
      </c>
      <c r="E66" s="84" t="s">
        <v>14</v>
      </c>
      <c r="F66" s="84" t="s">
        <v>133</v>
      </c>
      <c r="G66" s="84" t="s">
        <v>1</v>
      </c>
      <c r="H66" s="53" t="s">
        <v>52</v>
      </c>
      <c r="I66" s="439"/>
      <c r="J66" s="439"/>
      <c r="K66" s="439"/>
    </row>
    <row r="67" spans="1:13" ht="13.5" customHeight="1" thickBot="1">
      <c r="A67" s="119" t="s">
        <v>25</v>
      </c>
      <c r="B67" s="87" t="s">
        <v>63</v>
      </c>
      <c r="C67" s="67">
        <v>0.92</v>
      </c>
      <c r="D67" s="196">
        <v>95126</v>
      </c>
      <c r="E67" s="68">
        <v>1100</v>
      </c>
      <c r="F67" s="68">
        <f aca="true" t="shared" si="6" ref="F67:F76">(D67-E67)*18%</f>
        <v>16924.68</v>
      </c>
      <c r="G67" s="109">
        <f aca="true" t="shared" si="7" ref="G67:G76">D67-E67+F67</f>
        <v>110950.68</v>
      </c>
      <c r="H67" s="110">
        <f aca="true" t="shared" si="8" ref="H67:H76">G67-F67</f>
        <v>94026</v>
      </c>
      <c r="I67" s="439"/>
      <c r="J67" s="439"/>
      <c r="K67" s="439"/>
      <c r="M67" s="261"/>
    </row>
    <row r="68" spans="1:13" ht="17.25" thickBot="1">
      <c r="A68" s="121" t="s">
        <v>138</v>
      </c>
      <c r="B68" s="89" t="s">
        <v>136</v>
      </c>
      <c r="C68" s="72">
        <v>1.1</v>
      </c>
      <c r="D68" s="197">
        <v>94226</v>
      </c>
      <c r="E68" s="68">
        <v>1100</v>
      </c>
      <c r="F68" s="68">
        <f t="shared" si="6"/>
        <v>16762.68</v>
      </c>
      <c r="G68" s="109">
        <f t="shared" si="7"/>
        <v>109888.68</v>
      </c>
      <c r="H68" s="110">
        <f>G68-F68</f>
        <v>93126</v>
      </c>
      <c r="I68" s="15"/>
      <c r="J68" s="15"/>
      <c r="K68" s="132"/>
      <c r="M68" s="261"/>
    </row>
    <row r="69" spans="1:13" ht="17.25" thickBot="1">
      <c r="A69" s="121" t="s">
        <v>25</v>
      </c>
      <c r="B69" s="89" t="s">
        <v>93</v>
      </c>
      <c r="C69" s="72">
        <v>2</v>
      </c>
      <c r="D69" s="197">
        <v>95126</v>
      </c>
      <c r="E69" s="68">
        <v>1100</v>
      </c>
      <c r="F69" s="68">
        <f t="shared" si="6"/>
        <v>16924.68</v>
      </c>
      <c r="G69" s="109">
        <f t="shared" si="7"/>
        <v>110950.68</v>
      </c>
      <c r="H69" s="110">
        <f t="shared" si="8"/>
        <v>94026</v>
      </c>
      <c r="I69" s="15"/>
      <c r="J69" s="15"/>
      <c r="K69" s="132"/>
      <c r="M69" s="261"/>
    </row>
    <row r="70" spans="1:13" ht="17.25" thickBot="1">
      <c r="A70" s="121" t="s">
        <v>25</v>
      </c>
      <c r="B70" s="89" t="s">
        <v>135</v>
      </c>
      <c r="C70" s="72">
        <v>3</v>
      </c>
      <c r="D70" s="197">
        <v>94826</v>
      </c>
      <c r="E70" s="68">
        <v>1100</v>
      </c>
      <c r="F70" s="68">
        <f t="shared" si="6"/>
        <v>16870.68</v>
      </c>
      <c r="G70" s="109">
        <f t="shared" si="7"/>
        <v>110596.68</v>
      </c>
      <c r="H70" s="110">
        <f t="shared" si="8"/>
        <v>93726</v>
      </c>
      <c r="I70" s="15"/>
      <c r="J70" s="15"/>
      <c r="K70" s="132"/>
      <c r="M70" s="261"/>
    </row>
    <row r="71" spans="1:13" ht="14.25" customHeight="1" thickBot="1">
      <c r="A71" s="121" t="s">
        <v>57</v>
      </c>
      <c r="B71" s="89" t="s">
        <v>11</v>
      </c>
      <c r="C71" s="72">
        <v>4.2</v>
      </c>
      <c r="D71" s="197">
        <v>106202</v>
      </c>
      <c r="E71" s="68">
        <v>1100</v>
      </c>
      <c r="F71" s="68">
        <f t="shared" si="6"/>
        <v>18918.36</v>
      </c>
      <c r="G71" s="109">
        <f t="shared" si="7"/>
        <v>124020.36</v>
      </c>
      <c r="H71" s="110">
        <f t="shared" si="8"/>
        <v>105102</v>
      </c>
      <c r="I71" s="15"/>
      <c r="J71" s="15"/>
      <c r="K71" s="132"/>
      <c r="M71" s="261"/>
    </row>
    <row r="72" spans="1:13" ht="13.5" customHeight="1" thickBot="1">
      <c r="A72" s="121" t="s">
        <v>31</v>
      </c>
      <c r="B72" s="89" t="s">
        <v>30</v>
      </c>
      <c r="C72" s="72">
        <v>6.5</v>
      </c>
      <c r="D72" s="197">
        <v>104596</v>
      </c>
      <c r="E72" s="68">
        <v>1100</v>
      </c>
      <c r="F72" s="68">
        <f t="shared" si="6"/>
        <v>18629.28</v>
      </c>
      <c r="G72" s="109">
        <f t="shared" si="7"/>
        <v>122125.28</v>
      </c>
      <c r="H72" s="110">
        <f t="shared" si="8"/>
        <v>103496</v>
      </c>
      <c r="I72" s="15"/>
      <c r="J72" s="15"/>
      <c r="K72" s="132"/>
      <c r="M72" s="261"/>
    </row>
    <row r="73" spans="1:13" ht="17.25" thickBot="1">
      <c r="A73" s="121" t="s">
        <v>56</v>
      </c>
      <c r="B73" s="89" t="s">
        <v>55</v>
      </c>
      <c r="C73" s="72">
        <v>50</v>
      </c>
      <c r="D73" s="197">
        <v>106766</v>
      </c>
      <c r="E73" s="68">
        <v>1100</v>
      </c>
      <c r="F73" s="68">
        <f t="shared" si="6"/>
        <v>19019.88</v>
      </c>
      <c r="G73" s="109">
        <f t="shared" si="7"/>
        <v>124685.88</v>
      </c>
      <c r="H73" s="110">
        <f t="shared" si="8"/>
        <v>105666</v>
      </c>
      <c r="I73" s="15"/>
      <c r="J73" s="15"/>
      <c r="K73" s="132"/>
      <c r="M73" s="261"/>
    </row>
    <row r="74" spans="1:13" ht="17.25" thickBot="1">
      <c r="A74" s="121" t="s">
        <v>2</v>
      </c>
      <c r="B74" s="89" t="s">
        <v>24</v>
      </c>
      <c r="C74" s="72" t="s">
        <v>22</v>
      </c>
      <c r="D74" s="197">
        <v>98645</v>
      </c>
      <c r="E74" s="95">
        <v>0</v>
      </c>
      <c r="F74" s="68">
        <f t="shared" si="6"/>
        <v>17756.1</v>
      </c>
      <c r="G74" s="109">
        <f t="shared" si="7"/>
        <v>116401.1</v>
      </c>
      <c r="H74" s="110">
        <f t="shared" si="8"/>
        <v>98645</v>
      </c>
      <c r="I74" s="15"/>
      <c r="J74" s="15"/>
      <c r="K74" s="132"/>
      <c r="M74" s="261"/>
    </row>
    <row r="75" spans="1:13" ht="17.25" thickBot="1">
      <c r="A75" s="121" t="s">
        <v>2</v>
      </c>
      <c r="B75" s="89" t="s">
        <v>26</v>
      </c>
      <c r="C75" s="72" t="s">
        <v>22</v>
      </c>
      <c r="D75" s="197">
        <v>97039</v>
      </c>
      <c r="E75" s="95">
        <v>0</v>
      </c>
      <c r="F75" s="68">
        <f t="shared" si="6"/>
        <v>17467.02</v>
      </c>
      <c r="G75" s="109">
        <f t="shared" si="7"/>
        <v>114506.02</v>
      </c>
      <c r="H75" s="110">
        <f t="shared" si="8"/>
        <v>97039</v>
      </c>
      <c r="I75" s="15"/>
      <c r="J75" s="164"/>
      <c r="K75" s="132"/>
      <c r="M75" s="261"/>
    </row>
    <row r="76" spans="1:13" ht="13.5" thickBot="1">
      <c r="A76" s="122" t="s">
        <v>2</v>
      </c>
      <c r="B76" s="123" t="s">
        <v>27</v>
      </c>
      <c r="C76" s="77" t="s">
        <v>22</v>
      </c>
      <c r="D76" s="59">
        <v>87569</v>
      </c>
      <c r="E76" s="98">
        <v>0</v>
      </c>
      <c r="F76" s="167">
        <f t="shared" si="6"/>
        <v>15762.42</v>
      </c>
      <c r="G76" s="440">
        <f t="shared" si="7"/>
        <v>103331.42</v>
      </c>
      <c r="H76" s="168">
        <f t="shared" si="8"/>
        <v>87569</v>
      </c>
      <c r="I76" s="127"/>
      <c r="J76" s="127"/>
      <c r="K76" s="120"/>
      <c r="M76" s="261"/>
    </row>
    <row r="77" spans="1:11" ht="12.75">
      <c r="A77" s="173"/>
      <c r="B77" s="64"/>
      <c r="C77" s="64"/>
      <c r="D77" s="64"/>
      <c r="E77" s="64"/>
      <c r="F77" s="64"/>
      <c r="G77" s="64"/>
      <c r="I77" s="127"/>
      <c r="J77" s="127"/>
      <c r="K77" s="120"/>
    </row>
    <row r="78" spans="1:9" ht="13.5">
      <c r="A78" s="10"/>
      <c r="B78" s="25"/>
      <c r="C78" s="127"/>
      <c r="D78" s="26"/>
      <c r="E78" s="26"/>
      <c r="F78" s="157"/>
      <c r="G78" s="141"/>
      <c r="H78" s="141"/>
      <c r="I78" s="127"/>
    </row>
    <row r="79" spans="1:3" ht="16.5" customHeight="1">
      <c r="A79" s="174"/>
      <c r="B79" s="174"/>
      <c r="C79" s="174"/>
    </row>
    <row r="80" spans="2:8" ht="12.75">
      <c r="B80" s="127"/>
      <c r="C80" s="127"/>
      <c r="D80" s="127"/>
      <c r="E80" s="127"/>
      <c r="F80" s="127"/>
      <c r="G80" s="127"/>
      <c r="H80" s="127"/>
    </row>
    <row r="81" spans="1:8" ht="12.75">
      <c r="A81" s="34"/>
      <c r="B81" s="127"/>
      <c r="C81" s="34"/>
      <c r="D81" s="127"/>
      <c r="E81" s="127"/>
      <c r="F81" s="127"/>
      <c r="G81" s="127"/>
      <c r="H81" s="127"/>
    </row>
    <row r="82" spans="1:11" ht="12.75">
      <c r="A82" s="175"/>
      <c r="B82" s="175"/>
      <c r="C82" s="152"/>
      <c r="D82" s="30"/>
      <c r="E82" s="30"/>
      <c r="F82" s="30"/>
      <c r="G82" s="152"/>
      <c r="H82" s="30"/>
      <c r="I82" s="127"/>
      <c r="J82" s="127"/>
      <c r="K82" s="127"/>
    </row>
    <row r="83" spans="1:11" ht="12.75">
      <c r="A83" s="165"/>
      <c r="B83" s="166"/>
      <c r="C83" s="155"/>
      <c r="D83" s="156"/>
      <c r="E83" s="156"/>
      <c r="F83" s="156"/>
      <c r="G83" s="141"/>
      <c r="H83" s="141"/>
      <c r="I83" s="127"/>
      <c r="J83" s="127"/>
      <c r="K83" s="127"/>
    </row>
    <row r="84" spans="1:11" ht="12.75">
      <c r="A84" s="176"/>
      <c r="B84" s="166"/>
      <c r="C84" s="155"/>
      <c r="D84" s="156"/>
      <c r="E84" s="156"/>
      <c r="F84" s="157"/>
      <c r="G84" s="141"/>
      <c r="H84" s="141"/>
      <c r="I84" s="127"/>
      <c r="J84" s="127"/>
      <c r="K84" s="127"/>
    </row>
    <row r="85" spans="1:11" ht="12.7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</row>
    <row r="86" spans="1:11" ht="12.7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</row>
    <row r="87" spans="1:11" ht="12.75">
      <c r="A87" s="34"/>
      <c r="B87" s="127"/>
      <c r="C87" s="34"/>
      <c r="D87" s="127"/>
      <c r="E87" s="127"/>
      <c r="F87" s="127"/>
      <c r="G87" s="127"/>
      <c r="H87" s="127"/>
      <c r="I87" s="127"/>
      <c r="J87" s="127"/>
      <c r="K87" s="127"/>
    </row>
    <row r="88" spans="1:11" ht="12.7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</row>
    <row r="89" spans="1:11" ht="12.75">
      <c r="A89" s="175"/>
      <c r="B89" s="175"/>
      <c r="C89" s="30"/>
      <c r="D89" s="30"/>
      <c r="E89" s="30"/>
      <c r="F89" s="30"/>
      <c r="G89" s="152"/>
      <c r="H89" s="30"/>
      <c r="I89" s="127"/>
      <c r="J89" s="127"/>
      <c r="K89" s="127"/>
    </row>
    <row r="90" spans="1:11" ht="12.75">
      <c r="A90" s="25"/>
      <c r="B90" s="25"/>
      <c r="C90" s="155"/>
      <c r="D90" s="120"/>
      <c r="E90" s="120"/>
      <c r="F90" s="177"/>
      <c r="G90" s="141"/>
      <c r="H90" s="141"/>
      <c r="I90" s="127"/>
      <c r="J90" s="127"/>
      <c r="K90" s="127"/>
    </row>
    <row r="91" spans="1:11" ht="12.75">
      <c r="A91" s="25"/>
      <c r="B91" s="25"/>
      <c r="C91" s="155"/>
      <c r="D91" s="120"/>
      <c r="E91" s="120"/>
      <c r="F91" s="177"/>
      <c r="G91" s="141"/>
      <c r="H91" s="141"/>
      <c r="I91" s="127"/>
      <c r="J91" s="127"/>
      <c r="K91" s="127"/>
    </row>
    <row r="92" spans="1:11" ht="12.75">
      <c r="A92" s="25"/>
      <c r="B92" s="25"/>
      <c r="C92" s="155"/>
      <c r="D92" s="120"/>
      <c r="E92" s="120"/>
      <c r="F92" s="177"/>
      <c r="G92" s="141"/>
      <c r="H92" s="141"/>
      <c r="I92" s="127"/>
      <c r="J92" s="127"/>
      <c r="K92" s="127"/>
    </row>
    <row r="93" spans="1:11" ht="12.7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</row>
    <row r="94" spans="1:11" ht="12.7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</row>
    <row r="95" spans="1:11" ht="12.75">
      <c r="A95" s="34"/>
      <c r="B95" s="127"/>
      <c r="C95" s="34"/>
      <c r="D95" s="127"/>
      <c r="E95" s="127"/>
      <c r="F95" s="127"/>
      <c r="G95" s="127"/>
      <c r="H95" s="127"/>
      <c r="I95" s="127"/>
      <c r="J95" s="127"/>
      <c r="K95" s="127"/>
    </row>
    <row r="96" spans="1:11" ht="12.75">
      <c r="A96" s="175"/>
      <c r="B96" s="175"/>
      <c r="C96" s="152"/>
      <c r="D96" s="30"/>
      <c r="E96" s="30"/>
      <c r="F96" s="30"/>
      <c r="G96" s="152"/>
      <c r="H96" s="30"/>
      <c r="I96" s="127"/>
      <c r="J96" s="127"/>
      <c r="K96" s="127"/>
    </row>
    <row r="97" spans="1:11" ht="12.75">
      <c r="A97" s="165"/>
      <c r="B97" s="166"/>
      <c r="C97" s="155"/>
      <c r="D97" s="156"/>
      <c r="E97" s="156"/>
      <c r="F97" s="156"/>
      <c r="G97" s="141"/>
      <c r="H97" s="141"/>
      <c r="I97" s="127"/>
      <c r="J97" s="127"/>
      <c r="K97" s="127"/>
    </row>
    <row r="98" spans="1:11" ht="12.75">
      <c r="A98" s="176"/>
      <c r="B98" s="166"/>
      <c r="C98" s="155"/>
      <c r="D98" s="156"/>
      <c r="E98" s="156"/>
      <c r="F98" s="157"/>
      <c r="G98" s="141"/>
      <c r="H98" s="141"/>
      <c r="I98" s="127"/>
      <c r="J98" s="127"/>
      <c r="K98" s="127"/>
    </row>
    <row r="99" spans="2:11" ht="12.75">
      <c r="B99" s="127"/>
      <c r="C99" s="127"/>
      <c r="D99" s="127"/>
      <c r="E99" s="127"/>
      <c r="F99" s="127"/>
      <c r="G99" s="127"/>
      <c r="H99" s="127"/>
      <c r="I99" s="127"/>
      <c r="J99" s="127"/>
      <c r="K99" s="127"/>
    </row>
    <row r="100" ht="12.75">
      <c r="I100" s="127"/>
    </row>
    <row r="101" ht="12.75">
      <c r="I101" s="127"/>
    </row>
  </sheetData>
  <sheetProtection/>
  <mergeCells count="14">
    <mergeCell ref="I9:K10"/>
    <mergeCell ref="A9:H9"/>
    <mergeCell ref="A44:B44"/>
    <mergeCell ref="A10:H10"/>
    <mergeCell ref="A66:B66"/>
    <mergeCell ref="A11:B11"/>
    <mergeCell ref="A43:H43"/>
    <mergeCell ref="A65:H65"/>
    <mergeCell ref="B5:H5"/>
    <mergeCell ref="A6:H6"/>
    <mergeCell ref="A1:H1"/>
    <mergeCell ref="B3:H3"/>
    <mergeCell ref="B4:H4"/>
    <mergeCell ref="I43:K45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45 B4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40">
      <selection activeCell="I16" sqref="I16"/>
    </sheetView>
  </sheetViews>
  <sheetFormatPr defaultColWidth="9.140625" defaultRowHeight="12.75"/>
  <cols>
    <col min="1" max="1" width="11.8515625" style="39" customWidth="1"/>
    <col min="2" max="2" width="25.1406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16384" width="9.140625" style="39" customWidth="1"/>
  </cols>
  <sheetData>
    <row r="1" spans="1:7" ht="23.25">
      <c r="A1" s="416" t="s">
        <v>67</v>
      </c>
      <c r="B1" s="417"/>
      <c r="C1" s="417"/>
      <c r="D1" s="417"/>
      <c r="E1" s="417"/>
      <c r="F1" s="417"/>
      <c r="G1" s="417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418" t="s">
        <v>180</v>
      </c>
      <c r="B3" s="418"/>
      <c r="C3" s="418"/>
      <c r="D3" s="418"/>
      <c r="E3" s="418"/>
      <c r="F3" s="418"/>
      <c r="G3" s="418"/>
    </row>
    <row r="4" spans="1:7" s="40" customFormat="1" ht="12.75">
      <c r="A4" s="418" t="s">
        <v>181</v>
      </c>
      <c r="B4" s="418"/>
      <c r="C4" s="418"/>
      <c r="D4" s="418"/>
      <c r="E4" s="418"/>
      <c r="F4" s="418"/>
      <c r="G4" s="418"/>
    </row>
    <row r="5" spans="1:7" s="40" customFormat="1" ht="12.75">
      <c r="A5" s="418" t="s">
        <v>66</v>
      </c>
      <c r="B5" s="418"/>
      <c r="C5" s="418"/>
      <c r="D5" s="418"/>
      <c r="E5" s="418"/>
      <c r="F5" s="418"/>
      <c r="G5" s="418"/>
    </row>
    <row r="6" spans="1:8" ht="18.75" thickBot="1">
      <c r="A6" s="342" t="s">
        <v>155</v>
      </c>
      <c r="B6" s="343"/>
      <c r="C6" s="343"/>
      <c r="D6" s="343"/>
      <c r="E6" s="343"/>
      <c r="F6" s="343"/>
      <c r="G6" s="343"/>
      <c r="H6" s="343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419" t="s">
        <v>191</v>
      </c>
      <c r="B8" s="420"/>
      <c r="C8" s="420"/>
      <c r="D8" s="420"/>
      <c r="E8" s="420"/>
      <c r="F8" s="420"/>
      <c r="G8" s="420"/>
      <c r="H8" s="421"/>
    </row>
    <row r="9" spans="1:8" ht="13.5" thickBot="1">
      <c r="A9" s="419" t="s">
        <v>21</v>
      </c>
      <c r="B9" s="420"/>
      <c r="C9" s="420"/>
      <c r="D9" s="420"/>
      <c r="E9" s="420"/>
      <c r="F9" s="420"/>
      <c r="G9" s="420"/>
      <c r="H9" s="421"/>
    </row>
    <row r="10" spans="1:8" ht="13.5" thickBot="1">
      <c r="A10" s="423" t="s">
        <v>13</v>
      </c>
      <c r="B10" s="424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9" ht="13.5" thickBot="1">
      <c r="A11" s="6" t="s">
        <v>122</v>
      </c>
      <c r="B11" s="66" t="s">
        <v>156</v>
      </c>
      <c r="C11" s="7">
        <v>11</v>
      </c>
      <c r="D11" s="182">
        <v>100916</v>
      </c>
      <c r="E11" s="61">
        <v>1100</v>
      </c>
      <c r="F11" s="61">
        <f>(D11-E11)*18%</f>
        <v>17966.88</v>
      </c>
      <c r="G11" s="61">
        <f aca="true" t="shared" si="0" ref="G11:G40">D11-E11+F11</f>
        <v>117782.88</v>
      </c>
      <c r="H11" s="69">
        <f>G11-F11</f>
        <v>99816</v>
      </c>
      <c r="I11" s="78"/>
    </row>
    <row r="12" spans="1:9" ht="13.5" thickBot="1">
      <c r="A12" s="6" t="s">
        <v>122</v>
      </c>
      <c r="B12" s="339" t="s">
        <v>168</v>
      </c>
      <c r="C12" s="107">
        <v>20</v>
      </c>
      <c r="D12" s="187">
        <v>101516</v>
      </c>
      <c r="E12" s="68">
        <v>1100</v>
      </c>
      <c r="F12" s="68">
        <f>(D12-E12)*18%</f>
        <v>18074.88</v>
      </c>
      <c r="G12" s="61">
        <f>D12-E12+F12</f>
        <v>118490.88</v>
      </c>
      <c r="H12" s="69">
        <f>G12-F12</f>
        <v>100416</v>
      </c>
      <c r="I12" s="78"/>
    </row>
    <row r="13" spans="1:9" ht="13.5" thickBot="1">
      <c r="A13" s="1" t="s">
        <v>122</v>
      </c>
      <c r="B13" s="321" t="s">
        <v>157</v>
      </c>
      <c r="C13" s="3" t="s">
        <v>78</v>
      </c>
      <c r="D13" s="181">
        <v>100116</v>
      </c>
      <c r="E13" s="62">
        <v>1100</v>
      </c>
      <c r="F13" s="62">
        <f aca="true" t="shared" si="1" ref="F13:F40">(D13-E13)*18%</f>
        <v>17822.88</v>
      </c>
      <c r="G13" s="62">
        <f t="shared" si="0"/>
        <v>116838.88</v>
      </c>
      <c r="H13" s="69">
        <f aca="true" t="shared" si="2" ref="H13:H40">G13-F13</f>
        <v>99016</v>
      </c>
      <c r="I13" s="78"/>
    </row>
    <row r="14" spans="1:9" ht="13.5" thickBot="1">
      <c r="A14" s="1" t="s">
        <v>122</v>
      </c>
      <c r="B14" s="321" t="s">
        <v>158</v>
      </c>
      <c r="C14" s="3">
        <v>6</v>
      </c>
      <c r="D14" s="181">
        <v>100266</v>
      </c>
      <c r="E14" s="62">
        <v>1100</v>
      </c>
      <c r="F14" s="62">
        <f t="shared" si="1"/>
        <v>17849.88</v>
      </c>
      <c r="G14" s="62">
        <f t="shared" si="0"/>
        <v>117015.88</v>
      </c>
      <c r="H14" s="69">
        <f t="shared" si="2"/>
        <v>99166</v>
      </c>
      <c r="I14" s="78"/>
    </row>
    <row r="15" spans="1:9" ht="12.75">
      <c r="A15" s="1" t="s">
        <v>122</v>
      </c>
      <c r="B15" s="321" t="s">
        <v>16</v>
      </c>
      <c r="C15" s="3">
        <v>3</v>
      </c>
      <c r="D15" s="181">
        <v>100466</v>
      </c>
      <c r="E15" s="62">
        <v>1100</v>
      </c>
      <c r="F15" s="62">
        <f t="shared" si="1"/>
        <v>17885.88</v>
      </c>
      <c r="G15" s="62">
        <f t="shared" si="0"/>
        <v>117251.88</v>
      </c>
      <c r="H15" s="69">
        <f t="shared" si="2"/>
        <v>99366</v>
      </c>
      <c r="I15" s="78"/>
    </row>
    <row r="16" spans="1:9" ht="12.75">
      <c r="A16" s="147" t="s">
        <v>122</v>
      </c>
      <c r="B16" s="321" t="s">
        <v>171</v>
      </c>
      <c r="C16" s="72">
        <v>60</v>
      </c>
      <c r="D16" s="181">
        <v>102416</v>
      </c>
      <c r="E16" s="95">
        <v>1100</v>
      </c>
      <c r="F16" s="95">
        <f t="shared" si="1"/>
        <v>18236.88</v>
      </c>
      <c r="G16" s="62">
        <f t="shared" si="0"/>
        <v>119552.88</v>
      </c>
      <c r="H16" s="200">
        <f t="shared" si="2"/>
        <v>101316</v>
      </c>
      <c r="I16" s="78"/>
    </row>
    <row r="17" spans="1:8" s="184" customFormat="1" ht="13.5" thickBot="1">
      <c r="A17" s="190" t="s">
        <v>122</v>
      </c>
      <c r="B17" s="325" t="s">
        <v>175</v>
      </c>
      <c r="C17" s="180">
        <v>7</v>
      </c>
      <c r="D17" s="181">
        <v>100916</v>
      </c>
      <c r="E17" s="191">
        <v>1100</v>
      </c>
      <c r="F17" s="191">
        <f>(D17-E17)*18%</f>
        <v>17966.88</v>
      </c>
      <c r="G17" s="181">
        <f>D17-E17+F17</f>
        <v>117782.88</v>
      </c>
      <c r="H17" s="181">
        <f>G17-F17</f>
        <v>99816</v>
      </c>
    </row>
    <row r="18" spans="1:9" ht="13.5" thickBot="1">
      <c r="A18" s="1" t="s">
        <v>6</v>
      </c>
      <c r="B18" s="71" t="s">
        <v>159</v>
      </c>
      <c r="C18" s="3">
        <v>3</v>
      </c>
      <c r="D18" s="181">
        <v>101266</v>
      </c>
      <c r="E18" s="62">
        <v>1100</v>
      </c>
      <c r="F18" s="62">
        <f t="shared" si="1"/>
        <v>18029.88</v>
      </c>
      <c r="G18" s="62">
        <f t="shared" si="0"/>
        <v>118195.88</v>
      </c>
      <c r="H18" s="69">
        <f t="shared" si="2"/>
        <v>100166</v>
      </c>
      <c r="I18" s="78"/>
    </row>
    <row r="19" spans="1:9" ht="13.5" thickBot="1">
      <c r="A19" s="1" t="s">
        <v>15</v>
      </c>
      <c r="B19" s="71" t="s">
        <v>160</v>
      </c>
      <c r="C19" s="3">
        <v>11</v>
      </c>
      <c r="D19" s="181">
        <v>101616</v>
      </c>
      <c r="E19" s="62">
        <v>1100</v>
      </c>
      <c r="F19" s="62">
        <f t="shared" si="1"/>
        <v>18092.88</v>
      </c>
      <c r="G19" s="62">
        <f t="shared" si="0"/>
        <v>118608.88</v>
      </c>
      <c r="H19" s="69">
        <f t="shared" si="2"/>
        <v>100516</v>
      </c>
      <c r="I19" s="78"/>
    </row>
    <row r="20" spans="1:9" ht="13.5" thickBot="1">
      <c r="A20" s="1" t="s">
        <v>123</v>
      </c>
      <c r="B20" s="71" t="s">
        <v>62</v>
      </c>
      <c r="C20" s="3">
        <v>12</v>
      </c>
      <c r="D20" s="181">
        <v>111296</v>
      </c>
      <c r="E20" s="62">
        <v>1100</v>
      </c>
      <c r="F20" s="62">
        <f t="shared" si="1"/>
        <v>19835.28</v>
      </c>
      <c r="G20" s="62">
        <f t="shared" si="0"/>
        <v>130031.28</v>
      </c>
      <c r="H20" s="69">
        <f t="shared" si="2"/>
        <v>110196</v>
      </c>
      <c r="I20" s="78"/>
    </row>
    <row r="21" spans="1:9" ht="13.5" thickBot="1">
      <c r="A21" s="1" t="s">
        <v>74</v>
      </c>
      <c r="B21" s="71" t="s">
        <v>73</v>
      </c>
      <c r="C21" s="3"/>
      <c r="D21" s="181">
        <v>112496</v>
      </c>
      <c r="E21" s="62">
        <v>1100</v>
      </c>
      <c r="F21" s="62">
        <f t="shared" si="1"/>
        <v>20051.28</v>
      </c>
      <c r="G21" s="62">
        <f t="shared" si="0"/>
        <v>131447.28</v>
      </c>
      <c r="H21" s="69">
        <f t="shared" si="2"/>
        <v>111396</v>
      </c>
      <c r="I21" s="78"/>
    </row>
    <row r="22" spans="1:9" ht="13.5" thickBot="1">
      <c r="A22" s="1" t="s">
        <v>80</v>
      </c>
      <c r="B22" s="71" t="s">
        <v>75</v>
      </c>
      <c r="C22" s="3">
        <v>12</v>
      </c>
      <c r="D22" s="181">
        <v>110496</v>
      </c>
      <c r="E22" s="62">
        <v>1100</v>
      </c>
      <c r="F22" s="62">
        <f t="shared" si="1"/>
        <v>19691.28</v>
      </c>
      <c r="G22" s="62">
        <f t="shared" si="0"/>
        <v>129087.28</v>
      </c>
      <c r="H22" s="69">
        <f t="shared" si="2"/>
        <v>109396</v>
      </c>
      <c r="I22" s="78"/>
    </row>
    <row r="23" spans="1:9" ht="13.5" thickBot="1">
      <c r="A23" s="1" t="s">
        <v>123</v>
      </c>
      <c r="B23" s="71" t="s">
        <v>173</v>
      </c>
      <c r="C23" s="3">
        <v>30</v>
      </c>
      <c r="D23" s="181">
        <v>112316</v>
      </c>
      <c r="E23" s="62">
        <v>1100</v>
      </c>
      <c r="F23" s="62">
        <f t="shared" si="1"/>
        <v>20018.88</v>
      </c>
      <c r="G23" s="62">
        <f t="shared" si="0"/>
        <v>131234.88</v>
      </c>
      <c r="H23" s="69">
        <f t="shared" si="2"/>
        <v>111216</v>
      </c>
      <c r="I23" s="78"/>
    </row>
    <row r="24" spans="1:9" ht="13.5" thickBot="1">
      <c r="A24" s="216" t="s">
        <v>123</v>
      </c>
      <c r="B24" s="325" t="s">
        <v>178</v>
      </c>
      <c r="C24" s="180"/>
      <c r="D24" s="181">
        <v>114086</v>
      </c>
      <c r="E24" s="181">
        <v>1100</v>
      </c>
      <c r="F24" s="181">
        <f>(D24-E24)*18%</f>
        <v>20337.48</v>
      </c>
      <c r="G24" s="181">
        <f>D24-E24+F24</f>
        <v>133323.48</v>
      </c>
      <c r="H24" s="183">
        <f>G24-F24</f>
        <v>112986.00000000001</v>
      </c>
      <c r="I24" s="78"/>
    </row>
    <row r="25" spans="1:9" ht="13.5" thickBot="1">
      <c r="A25" s="1" t="s">
        <v>80</v>
      </c>
      <c r="B25" s="71" t="s">
        <v>81</v>
      </c>
      <c r="C25" s="3">
        <v>10</v>
      </c>
      <c r="D25" s="181">
        <v>105196</v>
      </c>
      <c r="E25" s="62">
        <v>1100</v>
      </c>
      <c r="F25" s="62">
        <f t="shared" si="1"/>
        <v>18737.28</v>
      </c>
      <c r="G25" s="62">
        <f t="shared" si="0"/>
        <v>122833.28</v>
      </c>
      <c r="H25" s="69">
        <f t="shared" si="2"/>
        <v>104096</v>
      </c>
      <c r="I25" s="78"/>
    </row>
    <row r="26" spans="1:9" ht="13.5" thickBot="1">
      <c r="A26" s="1" t="s">
        <v>127</v>
      </c>
      <c r="B26" s="71" t="s">
        <v>174</v>
      </c>
      <c r="C26" s="3">
        <v>25</v>
      </c>
      <c r="D26" s="181">
        <v>105086</v>
      </c>
      <c r="E26" s="62">
        <v>1100</v>
      </c>
      <c r="F26" s="62">
        <f>(D26-E26)*18%</f>
        <v>18717.48</v>
      </c>
      <c r="G26" s="62">
        <f>D26-E26+F26</f>
        <v>122703.48</v>
      </c>
      <c r="H26" s="69">
        <f>G26-F26</f>
        <v>103986</v>
      </c>
      <c r="I26" s="78"/>
    </row>
    <row r="27" spans="1:9" ht="13.5" thickBot="1">
      <c r="A27" s="1" t="s">
        <v>127</v>
      </c>
      <c r="B27" s="71" t="s">
        <v>179</v>
      </c>
      <c r="C27" s="3"/>
      <c r="D27" s="181">
        <v>103896</v>
      </c>
      <c r="E27" s="62">
        <v>1100</v>
      </c>
      <c r="F27" s="62">
        <f>(D27-E27)*18%</f>
        <v>18503.28</v>
      </c>
      <c r="G27" s="62">
        <f>D27-E27+F27</f>
        <v>121299.28</v>
      </c>
      <c r="H27" s="69">
        <f>G27-F27</f>
        <v>102796</v>
      </c>
      <c r="I27" s="78"/>
    </row>
    <row r="28" spans="1:9" ht="13.5" thickBot="1">
      <c r="A28" s="1" t="s">
        <v>80</v>
      </c>
      <c r="B28" s="71" t="s">
        <v>120</v>
      </c>
      <c r="C28" s="3">
        <v>1.9</v>
      </c>
      <c r="D28" s="181">
        <v>106946</v>
      </c>
      <c r="E28" s="62">
        <v>1100</v>
      </c>
      <c r="F28" s="62">
        <f t="shared" si="1"/>
        <v>19052.28</v>
      </c>
      <c r="G28" s="62">
        <f t="shared" si="0"/>
        <v>124898.28</v>
      </c>
      <c r="H28" s="69">
        <f t="shared" si="2"/>
        <v>105846</v>
      </c>
      <c r="I28" s="78"/>
    </row>
    <row r="29" spans="1:9" ht="13.5" thickBot="1">
      <c r="A29" s="1" t="s">
        <v>80</v>
      </c>
      <c r="B29" s="71" t="s">
        <v>64</v>
      </c>
      <c r="C29" s="3">
        <v>3</v>
      </c>
      <c r="D29" s="181">
        <v>105196</v>
      </c>
      <c r="E29" s="62">
        <v>1100</v>
      </c>
      <c r="F29" s="62">
        <f t="shared" si="1"/>
        <v>18737.28</v>
      </c>
      <c r="G29" s="62">
        <f t="shared" si="0"/>
        <v>122833.28</v>
      </c>
      <c r="H29" s="69">
        <f t="shared" si="2"/>
        <v>104096</v>
      </c>
      <c r="I29" s="78"/>
    </row>
    <row r="30" spans="1:9" ht="13.5" thickBot="1">
      <c r="A30" s="1" t="s">
        <v>80</v>
      </c>
      <c r="B30" s="71" t="s">
        <v>70</v>
      </c>
      <c r="C30" s="3">
        <v>8</v>
      </c>
      <c r="D30" s="181">
        <v>108296</v>
      </c>
      <c r="E30" s="62">
        <v>1100</v>
      </c>
      <c r="F30" s="62">
        <f t="shared" si="1"/>
        <v>19295.28</v>
      </c>
      <c r="G30" s="62">
        <f t="shared" si="0"/>
        <v>126491.28</v>
      </c>
      <c r="H30" s="69">
        <f t="shared" si="2"/>
        <v>107196</v>
      </c>
      <c r="I30" s="78"/>
    </row>
    <row r="31" spans="1:9" ht="13.5" thickBot="1">
      <c r="A31" s="1" t="s">
        <v>80</v>
      </c>
      <c r="B31" s="71" t="s">
        <v>79</v>
      </c>
      <c r="C31" s="3"/>
      <c r="D31" s="181">
        <v>107496</v>
      </c>
      <c r="E31" s="62">
        <v>1100</v>
      </c>
      <c r="F31" s="62">
        <f t="shared" si="1"/>
        <v>19151.28</v>
      </c>
      <c r="G31" s="62">
        <f t="shared" si="0"/>
        <v>125547.28</v>
      </c>
      <c r="H31" s="69">
        <f t="shared" si="2"/>
        <v>106396</v>
      </c>
      <c r="I31" s="78"/>
    </row>
    <row r="32" spans="1:9" ht="13.5" thickBot="1">
      <c r="A32" s="1" t="s">
        <v>127</v>
      </c>
      <c r="B32" s="71" t="s">
        <v>177</v>
      </c>
      <c r="C32" s="3">
        <v>30</v>
      </c>
      <c r="D32" s="181">
        <v>109296</v>
      </c>
      <c r="E32" s="62">
        <v>1100</v>
      </c>
      <c r="F32" s="62">
        <f t="shared" si="1"/>
        <v>19475.28</v>
      </c>
      <c r="G32" s="62">
        <f t="shared" si="0"/>
        <v>127671.28</v>
      </c>
      <c r="H32" s="69">
        <f t="shared" si="2"/>
        <v>108196</v>
      </c>
      <c r="I32" s="78"/>
    </row>
    <row r="33" spans="1:9" ht="13.5" thickBot="1">
      <c r="A33" s="1" t="s">
        <v>127</v>
      </c>
      <c r="B33" s="71" t="s">
        <v>128</v>
      </c>
      <c r="C33" s="3">
        <v>40</v>
      </c>
      <c r="D33" s="181">
        <v>106596</v>
      </c>
      <c r="E33" s="62">
        <v>1100</v>
      </c>
      <c r="F33" s="62">
        <f t="shared" si="1"/>
        <v>18989.28</v>
      </c>
      <c r="G33" s="62">
        <f t="shared" si="0"/>
        <v>124485.28</v>
      </c>
      <c r="H33" s="69">
        <f t="shared" si="2"/>
        <v>105496</v>
      </c>
      <c r="I33" s="78"/>
    </row>
    <row r="34" spans="1:9" ht="13.5" thickBot="1">
      <c r="A34" s="1" t="s">
        <v>127</v>
      </c>
      <c r="B34" s="71" t="s">
        <v>167</v>
      </c>
      <c r="C34" s="3">
        <v>1.6</v>
      </c>
      <c r="D34" s="181">
        <v>106596</v>
      </c>
      <c r="E34" s="62">
        <v>1100</v>
      </c>
      <c r="F34" s="62">
        <f t="shared" si="1"/>
        <v>18989.28</v>
      </c>
      <c r="G34" s="62">
        <f t="shared" si="0"/>
        <v>124485.28</v>
      </c>
      <c r="H34" s="69">
        <f t="shared" si="2"/>
        <v>105496</v>
      </c>
      <c r="I34" s="78"/>
    </row>
    <row r="35" spans="1:9" ht="13.5" thickBot="1">
      <c r="A35" s="1" t="s">
        <v>127</v>
      </c>
      <c r="B35" s="71" t="s">
        <v>126</v>
      </c>
      <c r="C35" s="3">
        <v>8</v>
      </c>
      <c r="D35" s="181">
        <v>105176</v>
      </c>
      <c r="E35" s="62">
        <v>1100</v>
      </c>
      <c r="F35" s="62">
        <f t="shared" si="1"/>
        <v>18733.68</v>
      </c>
      <c r="G35" s="62">
        <f t="shared" si="0"/>
        <v>122809.68</v>
      </c>
      <c r="H35" s="69">
        <f t="shared" si="2"/>
        <v>104076</v>
      </c>
      <c r="I35" s="78"/>
    </row>
    <row r="36" spans="1:9" ht="13.5" thickBot="1">
      <c r="A36" s="1" t="s">
        <v>127</v>
      </c>
      <c r="B36" s="71" t="s">
        <v>129</v>
      </c>
      <c r="C36" s="3">
        <v>65</v>
      </c>
      <c r="D36" s="181">
        <v>106596</v>
      </c>
      <c r="E36" s="62">
        <v>1100</v>
      </c>
      <c r="F36" s="62">
        <f t="shared" si="1"/>
        <v>18989.28</v>
      </c>
      <c r="G36" s="62">
        <f t="shared" si="0"/>
        <v>124485.28</v>
      </c>
      <c r="H36" s="69">
        <f t="shared" si="2"/>
        <v>105496</v>
      </c>
      <c r="I36" s="78"/>
    </row>
    <row r="37" spans="1:9" ht="13.5" thickBot="1">
      <c r="A37" s="1" t="s">
        <v>127</v>
      </c>
      <c r="B37" s="71" t="s">
        <v>130</v>
      </c>
      <c r="C37" s="3">
        <v>55</v>
      </c>
      <c r="D37" s="316">
        <v>106696</v>
      </c>
      <c r="E37" s="62">
        <v>1100</v>
      </c>
      <c r="F37" s="62">
        <f t="shared" si="1"/>
        <v>19007.28</v>
      </c>
      <c r="G37" s="62">
        <f t="shared" si="0"/>
        <v>124603.28</v>
      </c>
      <c r="H37" s="69">
        <f t="shared" si="2"/>
        <v>105596</v>
      </c>
      <c r="I37" s="78"/>
    </row>
    <row r="38" spans="1:9" ht="13.5" thickBot="1">
      <c r="A38" s="1" t="s">
        <v>132</v>
      </c>
      <c r="B38" s="134" t="s">
        <v>131</v>
      </c>
      <c r="C38" s="3">
        <v>3</v>
      </c>
      <c r="D38" s="181">
        <v>104816</v>
      </c>
      <c r="E38" s="62">
        <v>1100</v>
      </c>
      <c r="F38" s="62">
        <f t="shared" si="1"/>
        <v>18668.88</v>
      </c>
      <c r="G38" s="62">
        <f t="shared" si="0"/>
        <v>122384.88</v>
      </c>
      <c r="H38" s="69">
        <f t="shared" si="2"/>
        <v>103716</v>
      </c>
      <c r="I38" s="78"/>
    </row>
    <row r="39" spans="1:9" ht="13.5" thickBot="1">
      <c r="A39" s="58"/>
      <c r="B39" s="134" t="s">
        <v>161</v>
      </c>
      <c r="C39" s="135"/>
      <c r="D39" s="63">
        <v>105766</v>
      </c>
      <c r="E39" s="63">
        <v>1100</v>
      </c>
      <c r="F39" s="63">
        <f>(D39-E39)*18%</f>
        <v>18839.88</v>
      </c>
      <c r="G39" s="63">
        <f t="shared" si="0"/>
        <v>123505.88</v>
      </c>
      <c r="H39" s="69">
        <f>G39-F39</f>
        <v>104666</v>
      </c>
      <c r="I39" s="78"/>
    </row>
    <row r="40" spans="1:9" ht="13.5" thickBot="1">
      <c r="A40" s="2" t="s">
        <v>76</v>
      </c>
      <c r="B40" s="137" t="s">
        <v>162</v>
      </c>
      <c r="C40" s="77" t="s">
        <v>77</v>
      </c>
      <c r="D40" s="63">
        <v>105766</v>
      </c>
      <c r="E40" s="63">
        <v>1100</v>
      </c>
      <c r="F40" s="63">
        <f t="shared" si="1"/>
        <v>18839.88</v>
      </c>
      <c r="G40" s="63">
        <f t="shared" si="0"/>
        <v>123505.88</v>
      </c>
      <c r="H40" s="69">
        <f t="shared" si="2"/>
        <v>104666</v>
      </c>
      <c r="I40" s="78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419" t="s">
        <v>17</v>
      </c>
      <c r="B42" s="420"/>
      <c r="C42" s="420"/>
      <c r="D42" s="420"/>
      <c r="E42" s="420"/>
      <c r="F42" s="420"/>
      <c r="G42" s="420"/>
      <c r="H42" s="421"/>
    </row>
    <row r="43" spans="1:8" ht="13.5" thickBot="1">
      <c r="A43" s="434" t="s">
        <v>13</v>
      </c>
      <c r="B43" s="435"/>
      <c r="C43" s="57" t="s">
        <v>7</v>
      </c>
      <c r="D43" s="35" t="s">
        <v>0</v>
      </c>
      <c r="E43" s="5" t="s">
        <v>14</v>
      </c>
      <c r="F43" s="35" t="s">
        <v>133</v>
      </c>
      <c r="G43" s="36" t="s">
        <v>1</v>
      </c>
      <c r="H43" s="37" t="s">
        <v>52</v>
      </c>
    </row>
    <row r="44" spans="1:8" ht="13.5" thickBot="1">
      <c r="A44" s="65" t="s">
        <v>6</v>
      </c>
      <c r="B44" s="66" t="s">
        <v>18</v>
      </c>
      <c r="C44" s="67">
        <v>0.9</v>
      </c>
      <c r="D44" s="182">
        <v>101299</v>
      </c>
      <c r="E44" s="61">
        <v>1100</v>
      </c>
      <c r="F44" s="63">
        <f aca="true" t="shared" si="3" ref="F44:F62">(D44-E44)*18%</f>
        <v>18035.82</v>
      </c>
      <c r="G44" s="63">
        <f>D44-E44+F44</f>
        <v>118234.82</v>
      </c>
      <c r="H44" s="69">
        <f aca="true" t="shared" si="4" ref="H44:H62">G44-F44</f>
        <v>100199</v>
      </c>
    </row>
    <row r="45" spans="1:8" ht="13.5" thickBot="1">
      <c r="A45" s="70" t="s">
        <v>83</v>
      </c>
      <c r="B45" s="71" t="s">
        <v>82</v>
      </c>
      <c r="C45" s="72">
        <v>1.2</v>
      </c>
      <c r="D45" s="316">
        <v>99467</v>
      </c>
      <c r="E45" s="62">
        <v>1100</v>
      </c>
      <c r="F45" s="63">
        <f t="shared" si="3"/>
        <v>17706.059999999998</v>
      </c>
      <c r="G45" s="63">
        <f aca="true" t="shared" si="5" ref="G45:G62">D45-E45+F45</f>
        <v>116073.06</v>
      </c>
      <c r="H45" s="69">
        <f t="shared" si="4"/>
        <v>98367</v>
      </c>
    </row>
    <row r="46" spans="1:8" ht="13.5" thickBot="1">
      <c r="A46" s="73" t="s">
        <v>5</v>
      </c>
      <c r="B46" s="71" t="s">
        <v>137</v>
      </c>
      <c r="C46" s="72">
        <v>2.7</v>
      </c>
      <c r="D46" s="181">
        <v>96289</v>
      </c>
      <c r="E46" s="62">
        <v>1100</v>
      </c>
      <c r="F46" s="63">
        <f t="shared" si="3"/>
        <v>17134.02</v>
      </c>
      <c r="G46" s="63">
        <f t="shared" si="5"/>
        <v>112323.02</v>
      </c>
      <c r="H46" s="69">
        <f>G46-F46</f>
        <v>95189</v>
      </c>
    </row>
    <row r="47" spans="1:8" ht="13.5" thickBot="1">
      <c r="A47" s="70" t="s">
        <v>5</v>
      </c>
      <c r="B47" s="74" t="s">
        <v>10</v>
      </c>
      <c r="C47" s="72">
        <v>8</v>
      </c>
      <c r="D47" s="181">
        <v>95089</v>
      </c>
      <c r="E47" s="62">
        <v>1100</v>
      </c>
      <c r="F47" s="63">
        <f t="shared" si="3"/>
        <v>16918.02</v>
      </c>
      <c r="G47" s="63">
        <f t="shared" si="5"/>
        <v>110907.02</v>
      </c>
      <c r="H47" s="69">
        <f t="shared" si="4"/>
        <v>93989</v>
      </c>
    </row>
    <row r="48" spans="1:8" ht="13.5" thickBot="1">
      <c r="A48" s="75" t="s">
        <v>5</v>
      </c>
      <c r="B48" s="74" t="s">
        <v>84</v>
      </c>
      <c r="C48" s="72">
        <v>8</v>
      </c>
      <c r="D48" s="181">
        <v>96309</v>
      </c>
      <c r="E48" s="62">
        <v>1100</v>
      </c>
      <c r="F48" s="63">
        <f t="shared" si="3"/>
        <v>17137.62</v>
      </c>
      <c r="G48" s="63">
        <f t="shared" si="5"/>
        <v>112346.62</v>
      </c>
      <c r="H48" s="69">
        <f t="shared" si="4"/>
        <v>95209</v>
      </c>
    </row>
    <row r="49" spans="1:8" ht="13.5" thickBot="1">
      <c r="A49" s="75" t="s">
        <v>19</v>
      </c>
      <c r="B49" s="74" t="s">
        <v>69</v>
      </c>
      <c r="C49" s="72">
        <v>18</v>
      </c>
      <c r="D49" s="181">
        <v>97757</v>
      </c>
      <c r="E49" s="62">
        <v>1100</v>
      </c>
      <c r="F49" s="63">
        <f t="shared" si="3"/>
        <v>17398.26</v>
      </c>
      <c r="G49" s="63">
        <f t="shared" si="5"/>
        <v>114055.26</v>
      </c>
      <c r="H49" s="69">
        <f t="shared" si="4"/>
        <v>96657</v>
      </c>
    </row>
    <row r="50" spans="1:8" ht="13.5" thickBot="1">
      <c r="A50" s="75" t="s">
        <v>8</v>
      </c>
      <c r="B50" s="71" t="s">
        <v>154</v>
      </c>
      <c r="C50" s="72">
        <v>1.2</v>
      </c>
      <c r="D50" s="181">
        <v>97589</v>
      </c>
      <c r="E50" s="62">
        <v>1100</v>
      </c>
      <c r="F50" s="63">
        <f t="shared" si="3"/>
        <v>17368.02</v>
      </c>
      <c r="G50" s="63">
        <f t="shared" si="5"/>
        <v>113857.02</v>
      </c>
      <c r="H50" s="69">
        <f t="shared" si="4"/>
        <v>96489</v>
      </c>
    </row>
    <row r="51" spans="1:8" ht="13.5" thickBot="1">
      <c r="A51" s="75"/>
      <c r="B51" s="71" t="s">
        <v>153</v>
      </c>
      <c r="C51" s="72">
        <v>0.2</v>
      </c>
      <c r="D51" s="181">
        <v>99775</v>
      </c>
      <c r="E51" s="62">
        <v>1100</v>
      </c>
      <c r="F51" s="63">
        <f t="shared" si="3"/>
        <v>17761.5</v>
      </c>
      <c r="G51" s="63">
        <f t="shared" si="5"/>
        <v>116436.5</v>
      </c>
      <c r="H51" s="69">
        <f t="shared" si="4"/>
        <v>98675</v>
      </c>
    </row>
    <row r="52" spans="1:8" s="222" customFormat="1" ht="13.5" thickBot="1">
      <c r="A52" s="216" t="s">
        <v>54</v>
      </c>
      <c r="B52" s="179" t="s">
        <v>53</v>
      </c>
      <c r="C52" s="180">
        <v>0.35</v>
      </c>
      <c r="D52" s="181">
        <v>99531</v>
      </c>
      <c r="E52" s="181">
        <v>1100</v>
      </c>
      <c r="F52" s="192">
        <f t="shared" si="3"/>
        <v>17717.579999999998</v>
      </c>
      <c r="G52" s="192">
        <f t="shared" si="5"/>
        <v>116148.58</v>
      </c>
      <c r="H52" s="272">
        <f t="shared" si="4"/>
        <v>98431</v>
      </c>
    </row>
    <row r="53" spans="1:8" ht="13.5" thickBot="1">
      <c r="A53" s="75" t="s">
        <v>9</v>
      </c>
      <c r="B53" s="74" t="s">
        <v>90</v>
      </c>
      <c r="C53" s="72">
        <v>0.28</v>
      </c>
      <c r="D53" s="181">
        <v>101913</v>
      </c>
      <c r="E53" s="62">
        <v>1100</v>
      </c>
      <c r="F53" s="63">
        <f t="shared" si="3"/>
        <v>18146.34</v>
      </c>
      <c r="G53" s="63">
        <f t="shared" si="5"/>
        <v>118959.34</v>
      </c>
      <c r="H53" s="69">
        <f t="shared" si="4"/>
        <v>100813</v>
      </c>
    </row>
    <row r="54" spans="1:8" ht="13.5" thickBot="1">
      <c r="A54" s="75" t="s">
        <v>9</v>
      </c>
      <c r="B54" s="74" t="s">
        <v>88</v>
      </c>
      <c r="C54" s="72">
        <v>0.22</v>
      </c>
      <c r="D54" s="181">
        <v>101913</v>
      </c>
      <c r="E54" s="62">
        <v>1100</v>
      </c>
      <c r="F54" s="63">
        <f t="shared" si="3"/>
        <v>18146.34</v>
      </c>
      <c r="G54" s="63">
        <f t="shared" si="5"/>
        <v>118959.34</v>
      </c>
      <c r="H54" s="69">
        <f t="shared" si="4"/>
        <v>100813</v>
      </c>
    </row>
    <row r="55" spans="1:9" ht="13.5" thickBot="1">
      <c r="A55" s="75" t="s">
        <v>28</v>
      </c>
      <c r="B55" s="74" t="s">
        <v>29</v>
      </c>
      <c r="C55" s="72">
        <v>0.43</v>
      </c>
      <c r="D55" s="62">
        <v>105073</v>
      </c>
      <c r="E55" s="62">
        <v>1100</v>
      </c>
      <c r="F55" s="63">
        <f t="shared" si="3"/>
        <v>18715.14</v>
      </c>
      <c r="G55" s="63">
        <f t="shared" si="5"/>
        <v>122688.14</v>
      </c>
      <c r="H55" s="69">
        <f t="shared" si="4"/>
        <v>103973</v>
      </c>
      <c r="I55" s="78"/>
    </row>
    <row r="56" spans="1:9" ht="13.5" thickBot="1">
      <c r="A56" s="75" t="s">
        <v>28</v>
      </c>
      <c r="B56" s="74" t="s">
        <v>72</v>
      </c>
      <c r="C56" s="72">
        <v>0.22</v>
      </c>
      <c r="D56" s="62">
        <v>106673</v>
      </c>
      <c r="E56" s="62">
        <v>1100</v>
      </c>
      <c r="F56" s="63">
        <f t="shared" si="3"/>
        <v>19003.14</v>
      </c>
      <c r="G56" s="63">
        <f t="shared" si="5"/>
        <v>124576.14</v>
      </c>
      <c r="H56" s="69">
        <f t="shared" si="4"/>
        <v>105573</v>
      </c>
      <c r="I56" s="78"/>
    </row>
    <row r="57" spans="1:9" ht="13.5" thickBot="1">
      <c r="A57" s="76" t="s">
        <v>28</v>
      </c>
      <c r="B57" s="71" t="s">
        <v>71</v>
      </c>
      <c r="C57" s="72"/>
      <c r="D57" s="62">
        <v>102343</v>
      </c>
      <c r="E57" s="62">
        <v>1100</v>
      </c>
      <c r="F57" s="63">
        <f t="shared" si="3"/>
        <v>18223.739999999998</v>
      </c>
      <c r="G57" s="63">
        <f t="shared" si="5"/>
        <v>119466.73999999999</v>
      </c>
      <c r="H57" s="69">
        <f t="shared" si="4"/>
        <v>101243</v>
      </c>
      <c r="I57" s="78"/>
    </row>
    <row r="58" spans="1:9" ht="13.5" thickBot="1">
      <c r="A58" s="76" t="s">
        <v>28</v>
      </c>
      <c r="B58" s="71" t="s">
        <v>87</v>
      </c>
      <c r="C58" s="72"/>
      <c r="D58" s="62">
        <v>105513</v>
      </c>
      <c r="E58" s="62">
        <v>1100</v>
      </c>
      <c r="F58" s="63">
        <f t="shared" si="3"/>
        <v>18794.34</v>
      </c>
      <c r="G58" s="63">
        <f t="shared" si="5"/>
        <v>123207.34</v>
      </c>
      <c r="H58" s="69">
        <f t="shared" si="4"/>
        <v>104413</v>
      </c>
      <c r="I58" s="78"/>
    </row>
    <row r="59" spans="1:8" ht="13.5" thickBot="1">
      <c r="A59" s="75" t="s">
        <v>2</v>
      </c>
      <c r="B59" s="74" t="s">
        <v>3</v>
      </c>
      <c r="C59" s="72" t="s">
        <v>22</v>
      </c>
      <c r="D59" s="181">
        <v>93742</v>
      </c>
      <c r="E59" s="62">
        <v>0</v>
      </c>
      <c r="F59" s="63">
        <f t="shared" si="3"/>
        <v>16873.559999999998</v>
      </c>
      <c r="G59" s="63">
        <f t="shared" si="5"/>
        <v>110615.56</v>
      </c>
      <c r="H59" s="69">
        <f t="shared" si="4"/>
        <v>93742</v>
      </c>
    </row>
    <row r="60" spans="1:8" ht="13.5" thickBot="1">
      <c r="A60" s="75" t="s">
        <v>2</v>
      </c>
      <c r="B60" s="74" t="s">
        <v>4</v>
      </c>
      <c r="C60" s="72" t="s">
        <v>22</v>
      </c>
      <c r="D60" s="181">
        <v>88500</v>
      </c>
      <c r="E60" s="62">
        <v>0</v>
      </c>
      <c r="F60" s="63">
        <f t="shared" si="3"/>
        <v>15930</v>
      </c>
      <c r="G60" s="63">
        <f t="shared" si="5"/>
        <v>104430</v>
      </c>
      <c r="H60" s="69">
        <f t="shared" si="4"/>
        <v>88500</v>
      </c>
    </row>
    <row r="61" spans="1:8" ht="13.5" thickBot="1">
      <c r="A61" s="76" t="s">
        <v>2</v>
      </c>
      <c r="B61" s="71" t="s">
        <v>12</v>
      </c>
      <c r="C61" s="72" t="s">
        <v>22</v>
      </c>
      <c r="D61" s="181">
        <v>90032</v>
      </c>
      <c r="E61" s="62">
        <v>0</v>
      </c>
      <c r="F61" s="63">
        <f t="shared" si="3"/>
        <v>16205.76</v>
      </c>
      <c r="G61" s="63">
        <f t="shared" si="5"/>
        <v>106237.76</v>
      </c>
      <c r="H61" s="69">
        <f t="shared" si="4"/>
        <v>90032</v>
      </c>
    </row>
    <row r="62" spans="1:8" ht="13.5" thickBot="1">
      <c r="A62" s="43" t="s">
        <v>2</v>
      </c>
      <c r="B62" s="44" t="s">
        <v>23</v>
      </c>
      <c r="C62" s="77" t="s">
        <v>22</v>
      </c>
      <c r="D62" s="192">
        <v>94356</v>
      </c>
      <c r="E62" s="63">
        <v>0</v>
      </c>
      <c r="F62" s="63">
        <f t="shared" si="3"/>
        <v>16984.079999999998</v>
      </c>
      <c r="G62" s="63">
        <f t="shared" si="5"/>
        <v>111340.08</v>
      </c>
      <c r="H62" s="69">
        <f t="shared" si="4"/>
        <v>94356</v>
      </c>
    </row>
    <row r="63" spans="1:8" ht="15" customHeight="1" thickBot="1">
      <c r="A63" s="78"/>
      <c r="B63" s="79"/>
      <c r="C63" s="78"/>
      <c r="D63" s="80"/>
      <c r="E63" s="80"/>
      <c r="F63" s="80"/>
      <c r="G63" s="80"/>
      <c r="H63" s="78"/>
    </row>
    <row r="64" spans="1:8" ht="13.5" thickBot="1">
      <c r="A64" s="426" t="s">
        <v>20</v>
      </c>
      <c r="B64" s="427"/>
      <c r="C64" s="427"/>
      <c r="D64" s="427"/>
      <c r="E64" s="427"/>
      <c r="F64" s="427"/>
      <c r="G64" s="427"/>
      <c r="H64" s="428"/>
    </row>
    <row r="65" spans="1:8" ht="13.5" thickBot="1">
      <c r="A65" s="429" t="s">
        <v>13</v>
      </c>
      <c r="B65" s="430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9" ht="13.5" thickBot="1">
      <c r="A66" s="86" t="s">
        <v>25</v>
      </c>
      <c r="B66" s="87" t="s">
        <v>63</v>
      </c>
      <c r="C66" s="67">
        <v>0.92</v>
      </c>
      <c r="D66" s="196">
        <v>95573</v>
      </c>
      <c r="E66" s="61">
        <v>1100</v>
      </c>
      <c r="F66" s="63">
        <f aca="true" t="shared" si="6" ref="F66:F75">(D66-E66)*18%</f>
        <v>17005.14</v>
      </c>
      <c r="G66" s="63">
        <f aca="true" t="shared" si="7" ref="G66:G75">D66-E66+F66</f>
        <v>111478.14</v>
      </c>
      <c r="H66" s="69">
        <f aca="true" t="shared" si="8" ref="H66:H75">G66-F66</f>
        <v>94473</v>
      </c>
      <c r="I66" s="78"/>
    </row>
    <row r="67" spans="1:9" ht="13.5" thickBot="1">
      <c r="A67" s="88" t="s">
        <v>138</v>
      </c>
      <c r="B67" s="89" t="s">
        <v>136</v>
      </c>
      <c r="C67" s="72">
        <v>1.1</v>
      </c>
      <c r="D67" s="197">
        <v>95073</v>
      </c>
      <c r="E67" s="62">
        <v>1100</v>
      </c>
      <c r="F67" s="63">
        <f t="shared" si="6"/>
        <v>16915.14</v>
      </c>
      <c r="G67" s="63">
        <f t="shared" si="7"/>
        <v>110888.14</v>
      </c>
      <c r="H67" s="69">
        <f>G67-F67</f>
        <v>93973</v>
      </c>
      <c r="I67" s="78"/>
    </row>
    <row r="68" spans="1:9" ht="13.5" thickBot="1">
      <c r="A68" s="88" t="s">
        <v>25</v>
      </c>
      <c r="B68" s="89" t="s">
        <v>93</v>
      </c>
      <c r="C68" s="72">
        <v>2</v>
      </c>
      <c r="D68" s="197">
        <v>95573</v>
      </c>
      <c r="E68" s="62">
        <v>1100</v>
      </c>
      <c r="F68" s="63">
        <f t="shared" si="6"/>
        <v>17005.14</v>
      </c>
      <c r="G68" s="63">
        <f t="shared" si="7"/>
        <v>111478.14</v>
      </c>
      <c r="H68" s="69">
        <f t="shared" si="8"/>
        <v>94473</v>
      </c>
      <c r="I68" s="78"/>
    </row>
    <row r="69" spans="1:8" s="78" customFormat="1" ht="13.5" thickBot="1">
      <c r="A69" s="88" t="s">
        <v>25</v>
      </c>
      <c r="B69" s="89" t="s">
        <v>135</v>
      </c>
      <c r="C69" s="72">
        <v>3</v>
      </c>
      <c r="D69" s="197">
        <v>97223</v>
      </c>
      <c r="E69" s="62">
        <v>1100</v>
      </c>
      <c r="F69" s="63">
        <f t="shared" si="6"/>
        <v>17302.14</v>
      </c>
      <c r="G69" s="63">
        <f t="shared" si="7"/>
        <v>113425.14</v>
      </c>
      <c r="H69" s="69">
        <f t="shared" si="8"/>
        <v>96123</v>
      </c>
    </row>
    <row r="70" spans="1:9" ht="13.5" thickBot="1">
      <c r="A70" s="88" t="s">
        <v>57</v>
      </c>
      <c r="B70" s="89" t="s">
        <v>11</v>
      </c>
      <c r="C70" s="72">
        <v>4.2</v>
      </c>
      <c r="D70" s="197">
        <v>105837</v>
      </c>
      <c r="E70" s="62">
        <v>1100</v>
      </c>
      <c r="F70" s="63">
        <f t="shared" si="6"/>
        <v>18852.66</v>
      </c>
      <c r="G70" s="63">
        <f t="shared" si="7"/>
        <v>123589.66</v>
      </c>
      <c r="H70" s="69">
        <f t="shared" si="8"/>
        <v>104737</v>
      </c>
      <c r="I70" s="78"/>
    </row>
    <row r="71" spans="1:9" ht="13.5" thickBot="1">
      <c r="A71" s="88" t="s">
        <v>31</v>
      </c>
      <c r="B71" s="89" t="s">
        <v>30</v>
      </c>
      <c r="C71" s="72">
        <v>6.5</v>
      </c>
      <c r="D71" s="197">
        <v>105529</v>
      </c>
      <c r="E71" s="62">
        <v>1100</v>
      </c>
      <c r="F71" s="63">
        <f t="shared" si="6"/>
        <v>18797.219999999998</v>
      </c>
      <c r="G71" s="63">
        <f t="shared" si="7"/>
        <v>123226.22</v>
      </c>
      <c r="H71" s="69">
        <f t="shared" si="8"/>
        <v>104429</v>
      </c>
      <c r="I71" s="78"/>
    </row>
    <row r="72" spans="1:9" ht="13.5" thickBot="1">
      <c r="A72" s="88" t="s">
        <v>56</v>
      </c>
      <c r="B72" s="89" t="s">
        <v>55</v>
      </c>
      <c r="C72" s="72">
        <v>50</v>
      </c>
      <c r="D72" s="197">
        <v>107599</v>
      </c>
      <c r="E72" s="62">
        <v>1100</v>
      </c>
      <c r="F72" s="63">
        <f t="shared" si="6"/>
        <v>19169.82</v>
      </c>
      <c r="G72" s="63">
        <f t="shared" si="7"/>
        <v>125668.82</v>
      </c>
      <c r="H72" s="69">
        <f t="shared" si="8"/>
        <v>106499</v>
      </c>
      <c r="I72" s="78"/>
    </row>
    <row r="73" spans="1:9" ht="13.5" thickBot="1">
      <c r="A73" s="88" t="s">
        <v>2</v>
      </c>
      <c r="B73" s="89" t="s">
        <v>24</v>
      </c>
      <c r="C73" s="72" t="s">
        <v>22</v>
      </c>
      <c r="D73" s="197">
        <v>98280</v>
      </c>
      <c r="E73" s="62">
        <v>0</v>
      </c>
      <c r="F73" s="63">
        <f t="shared" si="6"/>
        <v>17690.399999999998</v>
      </c>
      <c r="G73" s="63">
        <f t="shared" si="7"/>
        <v>115970.4</v>
      </c>
      <c r="H73" s="69">
        <f t="shared" si="8"/>
        <v>98280</v>
      </c>
      <c r="I73" s="78"/>
    </row>
    <row r="74" spans="1:9" ht="13.5" thickBot="1">
      <c r="A74" s="88" t="s">
        <v>2</v>
      </c>
      <c r="B74" s="89" t="s">
        <v>26</v>
      </c>
      <c r="C74" s="72" t="s">
        <v>22</v>
      </c>
      <c r="D74" s="197">
        <v>97972</v>
      </c>
      <c r="E74" s="62">
        <v>0</v>
      </c>
      <c r="F74" s="63">
        <f t="shared" si="6"/>
        <v>17634.96</v>
      </c>
      <c r="G74" s="63">
        <f t="shared" si="7"/>
        <v>115606.95999999999</v>
      </c>
      <c r="H74" s="69">
        <f t="shared" si="8"/>
        <v>97972</v>
      </c>
      <c r="I74" s="78"/>
    </row>
    <row r="75" spans="1:9" ht="13.5" thickBot="1">
      <c r="A75" s="88" t="s">
        <v>2</v>
      </c>
      <c r="B75" s="89" t="s">
        <v>27</v>
      </c>
      <c r="C75" s="72" t="s">
        <v>22</v>
      </c>
      <c r="D75" s="197">
        <v>88016</v>
      </c>
      <c r="E75" s="62">
        <v>0</v>
      </c>
      <c r="F75" s="63">
        <f t="shared" si="6"/>
        <v>15842.88</v>
      </c>
      <c r="G75" s="63">
        <f t="shared" si="7"/>
        <v>103858.88</v>
      </c>
      <c r="H75" s="69">
        <f t="shared" si="8"/>
        <v>88016</v>
      </c>
      <c r="I75" s="78"/>
    </row>
    <row r="76" spans="1:9" ht="13.5" thickBot="1">
      <c r="A76" s="43"/>
      <c r="B76" s="90"/>
      <c r="C76" s="90"/>
      <c r="D76" s="239"/>
      <c r="E76" s="90"/>
      <c r="F76" s="90"/>
      <c r="G76" s="90"/>
      <c r="H76" s="91"/>
      <c r="I76" s="78"/>
    </row>
    <row r="77" spans="1:8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22"/>
      <c r="B81" s="422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81:B81"/>
    <mergeCell ref="A9:H9"/>
    <mergeCell ref="A10:B10"/>
    <mergeCell ref="A42:H42"/>
    <mergeCell ref="A43:B43"/>
    <mergeCell ref="A64:H64"/>
    <mergeCell ref="A65:B65"/>
    <mergeCell ref="A8:H8"/>
    <mergeCell ref="A1:G1"/>
    <mergeCell ref="A3:G3"/>
    <mergeCell ref="A4:G4"/>
    <mergeCell ref="A5:G5"/>
    <mergeCell ref="A6:H6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="125" zoomScaleNormal="125" zoomScalePageLayoutView="0" workbookViewId="0" topLeftCell="A1">
      <selection activeCell="A6" sqref="A6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436" t="s">
        <v>192</v>
      </c>
      <c r="B1" s="437"/>
      <c r="C1" s="438"/>
    </row>
    <row r="2" spans="1:3" ht="12.75">
      <c r="A2" s="49"/>
      <c r="B2" s="50"/>
      <c r="C2" s="50"/>
    </row>
    <row r="3" spans="1:3" ht="12.75">
      <c r="A3" s="21" t="s">
        <v>146</v>
      </c>
      <c r="B3" s="21"/>
      <c r="C3" s="21"/>
    </row>
    <row r="4" spans="1:3" ht="12.75">
      <c r="A4" s="21" t="s">
        <v>145</v>
      </c>
      <c r="B4" s="21"/>
      <c r="C4" s="21"/>
    </row>
    <row r="5" spans="1:3" ht="12.75">
      <c r="A5" s="21" t="s">
        <v>121</v>
      </c>
      <c r="B5" s="21"/>
      <c r="C5" s="21"/>
    </row>
    <row r="6" spans="1:3" ht="12.75">
      <c r="A6" s="20" t="s">
        <v>32</v>
      </c>
      <c r="B6" s="21"/>
      <c r="C6" s="21"/>
    </row>
    <row r="7" spans="1:3" ht="12.75">
      <c r="A7" s="21" t="s">
        <v>124</v>
      </c>
      <c r="B7" s="21"/>
      <c r="C7" s="21"/>
    </row>
    <row r="8" spans="1:3" ht="12.75">
      <c r="A8" s="21" t="s">
        <v>33</v>
      </c>
      <c r="B8" s="21"/>
      <c r="C8" s="21"/>
    </row>
    <row r="9" spans="1:3" ht="12.75">
      <c r="A9" s="21" t="s">
        <v>34</v>
      </c>
      <c r="B9" s="21"/>
      <c r="C9" s="21"/>
    </row>
    <row r="10" spans="1:3" ht="12.75">
      <c r="A10" s="21" t="s">
        <v>35</v>
      </c>
      <c r="B10" s="21"/>
      <c r="C10" s="21"/>
    </row>
    <row r="11" spans="1:3" ht="12.75">
      <c r="A11" s="21" t="s">
        <v>36</v>
      </c>
      <c r="B11" s="21"/>
      <c r="C11" s="21"/>
    </row>
    <row r="12" spans="1:3" ht="12.75">
      <c r="A12" s="21" t="s">
        <v>125</v>
      </c>
      <c r="B12" s="21"/>
      <c r="C12" s="21"/>
    </row>
    <row r="13" spans="1:3" ht="12.75">
      <c r="A13" s="22" t="s">
        <v>37</v>
      </c>
      <c r="B13" s="21"/>
      <c r="C13" s="21"/>
    </row>
    <row r="14" spans="1:3" ht="12.75">
      <c r="A14" s="21" t="s">
        <v>91</v>
      </c>
      <c r="B14" s="21"/>
      <c r="C14" s="21"/>
    </row>
    <row r="15" spans="1:3" ht="12.75">
      <c r="A15" s="21"/>
      <c r="B15" s="21"/>
      <c r="C15" s="21"/>
    </row>
    <row r="16" spans="1:3" ht="12.75">
      <c r="A16" s="20" t="s">
        <v>38</v>
      </c>
      <c r="B16" s="21"/>
      <c r="C16" s="21"/>
    </row>
    <row r="17" spans="1:3" ht="12.75">
      <c r="A17" s="21" t="s">
        <v>39</v>
      </c>
      <c r="B17" s="21"/>
      <c r="C17" s="21"/>
    </row>
    <row r="18" spans="1:3" ht="12.75">
      <c r="A18" s="22" t="s">
        <v>40</v>
      </c>
      <c r="B18" s="21"/>
      <c r="C18" s="21"/>
    </row>
    <row r="19" spans="1:3" ht="12.75">
      <c r="A19" s="21" t="s">
        <v>41</v>
      </c>
      <c r="B19" s="21"/>
      <c r="C19" s="21"/>
    </row>
    <row r="20" spans="1:3" ht="12.75">
      <c r="A20" s="21" t="s">
        <v>142</v>
      </c>
      <c r="B20" s="21"/>
      <c r="C20" s="21"/>
    </row>
    <row r="21" spans="1:3" ht="12.75">
      <c r="A21" s="21" t="s">
        <v>42</v>
      </c>
      <c r="B21" s="21"/>
      <c r="C21" s="21"/>
    </row>
    <row r="22" spans="1:3" ht="12.75">
      <c r="A22" s="21"/>
      <c r="B22" s="21"/>
      <c r="C22" s="21"/>
    </row>
    <row r="23" spans="1:3" ht="12.75">
      <c r="A23" s="20" t="s">
        <v>43</v>
      </c>
      <c r="B23" s="21"/>
      <c r="C23" s="21"/>
    </row>
    <row r="24" spans="1:3" ht="12.75">
      <c r="A24" s="21" t="s">
        <v>141</v>
      </c>
      <c r="B24" s="21"/>
      <c r="C24" s="21"/>
    </row>
    <row r="25" spans="1:3" ht="12.75">
      <c r="A25" s="21" t="s">
        <v>139</v>
      </c>
      <c r="B25" s="21"/>
      <c r="C25" s="21"/>
    </row>
    <row r="26" spans="1:3" ht="12.75">
      <c r="A26" s="21" t="s">
        <v>140</v>
      </c>
      <c r="B26" s="21"/>
      <c r="C26" s="21"/>
    </row>
    <row r="27" spans="1:3" ht="12.75">
      <c r="A27" s="20" t="s">
        <v>44</v>
      </c>
      <c r="B27" s="21"/>
      <c r="C27" s="21"/>
    </row>
    <row r="28" spans="1:3" ht="12.75">
      <c r="A28" s="21" t="s">
        <v>45</v>
      </c>
      <c r="B28" s="21"/>
      <c r="C28" s="21"/>
    </row>
    <row r="29" spans="1:3" ht="12.75">
      <c r="A29" s="21" t="s">
        <v>46</v>
      </c>
      <c r="B29" s="21"/>
      <c r="C29" s="21"/>
    </row>
    <row r="30" spans="1:3" ht="12.75">
      <c r="A30" s="22" t="s">
        <v>47</v>
      </c>
      <c r="B30" s="21"/>
      <c r="C30" s="21"/>
    </row>
    <row r="31" spans="1:3" ht="12.75">
      <c r="A31" s="21"/>
      <c r="B31" s="21"/>
      <c r="C31" s="21"/>
    </row>
    <row r="32" spans="1:3" ht="12.75">
      <c r="A32" s="21" t="s">
        <v>48</v>
      </c>
      <c r="B32" s="21"/>
      <c r="C32" s="21"/>
    </row>
    <row r="33" spans="1:3" ht="12.75">
      <c r="A33" s="20" t="s">
        <v>49</v>
      </c>
      <c r="B33" s="21"/>
      <c r="C33" s="21"/>
    </row>
    <row r="34" spans="1:3" ht="12.75">
      <c r="A34" s="21" t="s">
        <v>147</v>
      </c>
      <c r="B34" s="21"/>
      <c r="C34" s="21"/>
    </row>
    <row r="35" spans="1:3" ht="12.75">
      <c r="A35" s="21" t="s">
        <v>148</v>
      </c>
      <c r="B35" s="21"/>
      <c r="C35" s="21"/>
    </row>
    <row r="36" spans="1:3" ht="12.75">
      <c r="A36" s="21" t="s">
        <v>149</v>
      </c>
      <c r="B36" s="21"/>
      <c r="C36" s="21"/>
    </row>
    <row r="37" spans="1:3" ht="12.75">
      <c r="A37" s="21" t="s">
        <v>150</v>
      </c>
      <c r="B37" s="21"/>
      <c r="C37" s="21"/>
    </row>
    <row r="38" spans="1:3" ht="12.75">
      <c r="A38" s="21" t="s">
        <v>151</v>
      </c>
      <c r="B38" s="21"/>
      <c r="C38" s="21"/>
    </row>
    <row r="39" spans="1:3" ht="12.75">
      <c r="A39" s="21" t="s">
        <v>50</v>
      </c>
      <c r="B39" s="21"/>
      <c r="C39" s="21"/>
    </row>
    <row r="40" spans="1:3" ht="12.75">
      <c r="A40" s="21" t="s">
        <v>51</v>
      </c>
      <c r="B40" s="21"/>
      <c r="C40" s="21"/>
    </row>
    <row r="41" spans="1:3" ht="12.75">
      <c r="A41" s="21" t="s">
        <v>152</v>
      </c>
      <c r="B41" s="21"/>
      <c r="C41" s="21"/>
    </row>
    <row r="42" ht="12.75">
      <c r="A42" s="23" t="s">
        <v>85</v>
      </c>
    </row>
    <row r="43" ht="12.75">
      <c r="A43" s="23" t="s">
        <v>92</v>
      </c>
    </row>
    <row r="44" ht="12.75">
      <c r="A44" s="27" t="s">
        <v>86</v>
      </c>
    </row>
    <row r="45" ht="12.75">
      <c r="A45" s="23"/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B1">
      <selection activeCell="C47" sqref="C47"/>
    </sheetView>
  </sheetViews>
  <sheetFormatPr defaultColWidth="9.140625" defaultRowHeight="12.75"/>
  <cols>
    <col min="1" max="1" width="11.57421875" style="99" bestFit="1" customWidth="1"/>
    <col min="2" max="2" width="26.00390625" style="99" customWidth="1"/>
    <col min="3" max="3" width="9.00390625" style="99" bestFit="1" customWidth="1"/>
    <col min="4" max="4" width="15.57421875" style="99" bestFit="1" customWidth="1"/>
    <col min="5" max="5" width="10.7109375" style="99" bestFit="1" customWidth="1"/>
    <col min="6" max="6" width="10.140625" style="99" bestFit="1" customWidth="1"/>
    <col min="7" max="7" width="10.7109375" style="99" customWidth="1"/>
    <col min="8" max="8" width="31.28125" style="99" customWidth="1"/>
    <col min="9" max="9" width="16.57421875" style="99" customWidth="1"/>
    <col min="10" max="10" width="4.421875" style="99" bestFit="1" customWidth="1"/>
    <col min="11" max="11" width="9.57421875" style="99" bestFit="1" customWidth="1"/>
    <col min="12" max="12" width="5.8515625" style="99" customWidth="1"/>
    <col min="13" max="16384" width="9.140625" style="99" customWidth="1"/>
  </cols>
  <sheetData>
    <row r="1" spans="1:10" ht="23.25">
      <c r="A1" s="344" t="s">
        <v>67</v>
      </c>
      <c r="B1" s="362"/>
      <c r="C1" s="362"/>
      <c r="D1" s="362"/>
      <c r="E1" s="362"/>
      <c r="F1" s="362"/>
      <c r="G1" s="362"/>
      <c r="H1" s="362"/>
      <c r="I1" s="362"/>
      <c r="J1" s="124"/>
    </row>
    <row r="2" spans="1:10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</row>
    <row r="3" spans="1:10" ht="15">
      <c r="A3" s="128"/>
      <c r="B3" s="341" t="s">
        <v>180</v>
      </c>
      <c r="C3" s="341"/>
      <c r="D3" s="341"/>
      <c r="E3" s="341"/>
      <c r="F3" s="341"/>
      <c r="G3" s="341"/>
      <c r="H3" s="341"/>
      <c r="I3" s="127"/>
      <c r="J3" s="127"/>
    </row>
    <row r="4" spans="1:10" ht="15">
      <c r="A4" s="128"/>
      <c r="B4" s="341" t="s">
        <v>181</v>
      </c>
      <c r="C4" s="341"/>
      <c r="D4" s="341"/>
      <c r="E4" s="341"/>
      <c r="F4" s="341"/>
      <c r="G4" s="341"/>
      <c r="H4" s="341"/>
      <c r="I4" s="127"/>
      <c r="J4" s="127"/>
    </row>
    <row r="5" spans="1:10" ht="15">
      <c r="A5" s="128"/>
      <c r="B5" s="341" t="s">
        <v>66</v>
      </c>
      <c r="C5" s="341"/>
      <c r="D5" s="341"/>
      <c r="E5" s="341"/>
      <c r="F5" s="341"/>
      <c r="G5" s="341"/>
      <c r="H5" s="341"/>
      <c r="I5" s="127"/>
      <c r="J5" s="127"/>
    </row>
    <row r="6" spans="1:10" ht="18.75" thickBot="1">
      <c r="A6" s="342" t="s">
        <v>155</v>
      </c>
      <c r="B6" s="343"/>
      <c r="C6" s="343"/>
      <c r="D6" s="343"/>
      <c r="E6" s="343"/>
      <c r="F6" s="343"/>
      <c r="G6" s="343"/>
      <c r="H6" s="343"/>
      <c r="I6" s="129"/>
      <c r="J6" s="129"/>
    </row>
    <row r="7" spans="1:11" ht="13.5" thickBot="1">
      <c r="A7" s="130"/>
      <c r="B7" s="124"/>
      <c r="C7" s="124"/>
      <c r="D7" s="124"/>
      <c r="E7" s="124"/>
      <c r="F7" s="124"/>
      <c r="G7" s="124"/>
      <c r="H7" s="124"/>
      <c r="I7" s="130"/>
      <c r="J7" s="124"/>
      <c r="K7" s="131"/>
    </row>
    <row r="8" spans="1:11" ht="16.5" customHeight="1" thickBot="1">
      <c r="A8" s="355" t="s">
        <v>183</v>
      </c>
      <c r="B8" s="356"/>
      <c r="C8" s="356"/>
      <c r="D8" s="356"/>
      <c r="E8" s="356"/>
      <c r="F8" s="356"/>
      <c r="G8" s="356"/>
      <c r="H8" s="356"/>
      <c r="I8" s="130"/>
      <c r="J8" s="124"/>
      <c r="K8" s="131"/>
    </row>
    <row r="9" spans="1:11" ht="16.5" customHeight="1" thickBot="1">
      <c r="A9" s="365" t="s">
        <v>60</v>
      </c>
      <c r="B9" s="366"/>
      <c r="C9" s="366"/>
      <c r="D9" s="366"/>
      <c r="E9" s="366"/>
      <c r="F9" s="366"/>
      <c r="G9" s="366"/>
      <c r="H9" s="367"/>
      <c r="I9" s="346" t="s">
        <v>94</v>
      </c>
      <c r="J9" s="347"/>
      <c r="K9" s="348"/>
    </row>
    <row r="10" spans="1:11" ht="13.5" thickBot="1">
      <c r="A10" s="360" t="s">
        <v>13</v>
      </c>
      <c r="B10" s="361"/>
      <c r="C10" s="84" t="s">
        <v>7</v>
      </c>
      <c r="D10" s="84" t="s">
        <v>0</v>
      </c>
      <c r="E10" s="84" t="s">
        <v>14</v>
      </c>
      <c r="F10" s="84" t="s">
        <v>133</v>
      </c>
      <c r="G10" s="84" t="s">
        <v>1</v>
      </c>
      <c r="H10" s="37" t="s">
        <v>52</v>
      </c>
      <c r="I10" s="352"/>
      <c r="J10" s="353"/>
      <c r="K10" s="354"/>
    </row>
    <row r="11" spans="1:11" ht="17.25" thickBot="1">
      <c r="A11" s="108" t="s">
        <v>122</v>
      </c>
      <c r="B11" s="66" t="s">
        <v>156</v>
      </c>
      <c r="C11" s="67">
        <v>11</v>
      </c>
      <c r="D11" s="182">
        <v>99975</v>
      </c>
      <c r="E11" s="68">
        <v>1100</v>
      </c>
      <c r="F11" s="68">
        <f>(D11-E11)*18%</f>
        <v>17797.5</v>
      </c>
      <c r="G11" s="109">
        <f>D11-E11+F11</f>
        <v>116672.5</v>
      </c>
      <c r="H11" s="110">
        <f>G11-F11</f>
        <v>98875</v>
      </c>
      <c r="I11" s="11" t="s">
        <v>163</v>
      </c>
      <c r="J11" s="12"/>
      <c r="K11" s="111">
        <v>200</v>
      </c>
    </row>
    <row r="12" spans="1:11" ht="17.25" thickBot="1">
      <c r="A12" s="240" t="s">
        <v>122</v>
      </c>
      <c r="B12" s="339" t="s">
        <v>168</v>
      </c>
      <c r="C12" s="107">
        <v>20</v>
      </c>
      <c r="D12" s="182">
        <v>100475</v>
      </c>
      <c r="E12" s="68">
        <v>1100</v>
      </c>
      <c r="F12" s="68">
        <f>(D12-E12)*18%</f>
        <v>17887.5</v>
      </c>
      <c r="G12" s="109">
        <f>D12-E12+F12</f>
        <v>117262.5</v>
      </c>
      <c r="H12" s="110">
        <f>G12-F12</f>
        <v>99375</v>
      </c>
      <c r="I12" s="11" t="s">
        <v>95</v>
      </c>
      <c r="J12" s="12"/>
      <c r="K12" s="111">
        <v>300</v>
      </c>
    </row>
    <row r="13" spans="1:11" ht="17.25" thickBot="1">
      <c r="A13" s="112" t="s">
        <v>122</v>
      </c>
      <c r="B13" s="71" t="s">
        <v>157</v>
      </c>
      <c r="C13" s="72" t="s">
        <v>78</v>
      </c>
      <c r="D13" s="181">
        <v>99175</v>
      </c>
      <c r="E13" s="68">
        <v>1100</v>
      </c>
      <c r="F13" s="68">
        <f aca="true" t="shared" si="0" ref="F13:F40">(D13-E13)*18%</f>
        <v>17653.5</v>
      </c>
      <c r="G13" s="109">
        <f aca="true" t="shared" si="1" ref="G13:G40">D13-E13+F13</f>
        <v>115728.5</v>
      </c>
      <c r="H13" s="110">
        <f aca="true" t="shared" si="2" ref="H13:H40">G13-F13</f>
        <v>98075</v>
      </c>
      <c r="I13" s="241" t="s">
        <v>96</v>
      </c>
      <c r="J13" s="13"/>
      <c r="K13" s="113">
        <v>400</v>
      </c>
    </row>
    <row r="14" spans="1:11" ht="17.25" thickBot="1">
      <c r="A14" s="112" t="s">
        <v>122</v>
      </c>
      <c r="B14" s="71" t="s">
        <v>158</v>
      </c>
      <c r="C14" s="72">
        <v>6</v>
      </c>
      <c r="D14" s="181">
        <v>99325</v>
      </c>
      <c r="E14" s="68">
        <v>1100</v>
      </c>
      <c r="F14" s="68">
        <f t="shared" si="0"/>
        <v>17680.5</v>
      </c>
      <c r="G14" s="109">
        <f t="shared" si="1"/>
        <v>115905.5</v>
      </c>
      <c r="H14" s="110">
        <f t="shared" si="2"/>
        <v>98225</v>
      </c>
      <c r="I14" s="241" t="s">
        <v>97</v>
      </c>
      <c r="J14" s="13"/>
      <c r="K14" s="113">
        <v>500</v>
      </c>
    </row>
    <row r="15" spans="1:11" s="189" customFormat="1" ht="17.25" thickBot="1">
      <c r="A15" s="112" t="s">
        <v>122</v>
      </c>
      <c r="B15" s="71" t="s">
        <v>16</v>
      </c>
      <c r="C15" s="72">
        <v>3</v>
      </c>
      <c r="D15" s="181">
        <v>99525</v>
      </c>
      <c r="E15" s="68">
        <v>1100</v>
      </c>
      <c r="F15" s="68">
        <f t="shared" si="0"/>
        <v>17716.5</v>
      </c>
      <c r="G15" s="109">
        <f t="shared" si="1"/>
        <v>116141.5</v>
      </c>
      <c r="H15" s="110">
        <f t="shared" si="2"/>
        <v>98425</v>
      </c>
      <c r="I15" s="241" t="s">
        <v>164</v>
      </c>
      <c r="J15" s="13"/>
      <c r="K15" s="113">
        <v>600</v>
      </c>
    </row>
    <row r="16" spans="1:11" ht="17.25" thickBot="1">
      <c r="A16" s="112" t="s">
        <v>122</v>
      </c>
      <c r="B16" s="321" t="s">
        <v>171</v>
      </c>
      <c r="C16" s="72">
        <v>60</v>
      </c>
      <c r="D16" s="181">
        <v>101475</v>
      </c>
      <c r="E16" s="68">
        <v>1100</v>
      </c>
      <c r="F16" s="68">
        <f t="shared" si="0"/>
        <v>18067.5</v>
      </c>
      <c r="G16" s="109">
        <f t="shared" si="1"/>
        <v>118442.5</v>
      </c>
      <c r="H16" s="110">
        <f t="shared" si="2"/>
        <v>100375</v>
      </c>
      <c r="I16" s="241" t="s">
        <v>165</v>
      </c>
      <c r="J16" s="13"/>
      <c r="K16" s="113">
        <v>675</v>
      </c>
    </row>
    <row r="17" spans="1:11" s="189" customFormat="1" ht="17.25" thickBot="1">
      <c r="A17" s="217" t="s">
        <v>122</v>
      </c>
      <c r="B17" s="325" t="s">
        <v>175</v>
      </c>
      <c r="C17" s="180">
        <v>7</v>
      </c>
      <c r="D17" s="181">
        <v>101025</v>
      </c>
      <c r="E17" s="209">
        <v>1100</v>
      </c>
      <c r="F17" s="209">
        <f>(D17-E17)*18%</f>
        <v>17986.5</v>
      </c>
      <c r="G17" s="210">
        <f>D17-E17+F17</f>
        <v>117911.5</v>
      </c>
      <c r="H17" s="211">
        <f>G17-F17</f>
        <v>99925</v>
      </c>
      <c r="I17" s="242" t="s">
        <v>98</v>
      </c>
      <c r="J17" s="226"/>
      <c r="K17" s="227">
        <v>700</v>
      </c>
    </row>
    <row r="18" spans="1:11" ht="17.25" thickBot="1">
      <c r="A18" s="112" t="s">
        <v>6</v>
      </c>
      <c r="B18" s="71" t="s">
        <v>159</v>
      </c>
      <c r="C18" s="72">
        <v>3</v>
      </c>
      <c r="D18" s="181">
        <v>100325</v>
      </c>
      <c r="E18" s="68">
        <v>1100</v>
      </c>
      <c r="F18" s="68">
        <f t="shared" si="0"/>
        <v>17860.5</v>
      </c>
      <c r="G18" s="109">
        <f t="shared" si="1"/>
        <v>117085.5</v>
      </c>
      <c r="H18" s="110">
        <f t="shared" si="2"/>
        <v>99225</v>
      </c>
      <c r="I18" s="241" t="s">
        <v>98</v>
      </c>
      <c r="J18" s="226"/>
      <c r="K18" s="227">
        <v>700</v>
      </c>
    </row>
    <row r="19" spans="1:11" ht="17.25" thickBot="1">
      <c r="A19" s="112" t="s">
        <v>15</v>
      </c>
      <c r="B19" s="71" t="s">
        <v>160</v>
      </c>
      <c r="C19" s="72">
        <v>11</v>
      </c>
      <c r="D19" s="181">
        <v>101325</v>
      </c>
      <c r="E19" s="68">
        <v>1100</v>
      </c>
      <c r="F19" s="68">
        <f t="shared" si="0"/>
        <v>18040.5</v>
      </c>
      <c r="G19" s="109">
        <f t="shared" si="1"/>
        <v>118265.5</v>
      </c>
      <c r="H19" s="110">
        <f t="shared" si="2"/>
        <v>100225</v>
      </c>
      <c r="I19" s="242" t="s">
        <v>99</v>
      </c>
      <c r="J19" s="17"/>
      <c r="K19" s="115">
        <v>800</v>
      </c>
    </row>
    <row r="20" spans="1:11" ht="17.25" thickBot="1">
      <c r="A20" s="112" t="s">
        <v>123</v>
      </c>
      <c r="B20" s="71" t="s">
        <v>62</v>
      </c>
      <c r="C20" s="72">
        <v>12</v>
      </c>
      <c r="D20" s="181">
        <v>110305</v>
      </c>
      <c r="E20" s="68">
        <v>1100</v>
      </c>
      <c r="F20" s="68">
        <f t="shared" si="0"/>
        <v>19656.899999999998</v>
      </c>
      <c r="G20" s="109">
        <f t="shared" si="1"/>
        <v>128861.9</v>
      </c>
      <c r="H20" s="110">
        <f t="shared" si="2"/>
        <v>109205</v>
      </c>
      <c r="I20" s="243" t="s">
        <v>100</v>
      </c>
      <c r="J20" s="129"/>
      <c r="K20" s="244">
        <v>900</v>
      </c>
    </row>
    <row r="21" spans="1:10" ht="17.25" thickBot="1">
      <c r="A21" s="112" t="s">
        <v>74</v>
      </c>
      <c r="B21" s="71" t="s">
        <v>73</v>
      </c>
      <c r="C21" s="72">
        <v>1.9</v>
      </c>
      <c r="D21" s="181">
        <v>111305</v>
      </c>
      <c r="E21" s="68">
        <v>1100</v>
      </c>
      <c r="F21" s="68">
        <f t="shared" si="0"/>
        <v>19836.899999999998</v>
      </c>
      <c r="G21" s="109">
        <f t="shared" si="1"/>
        <v>130041.9</v>
      </c>
      <c r="H21" s="110">
        <f t="shared" si="2"/>
        <v>110205</v>
      </c>
      <c r="I21" s="15"/>
      <c r="J21" s="132"/>
    </row>
    <row r="22" spans="1:10" ht="17.25" thickBot="1">
      <c r="A22" s="112" t="s">
        <v>123</v>
      </c>
      <c r="B22" s="71" t="s">
        <v>75</v>
      </c>
      <c r="C22" s="72"/>
      <c r="D22" s="181">
        <v>109505</v>
      </c>
      <c r="E22" s="68">
        <v>1100</v>
      </c>
      <c r="F22" s="68">
        <f t="shared" si="0"/>
        <v>19512.899999999998</v>
      </c>
      <c r="G22" s="109">
        <f t="shared" si="1"/>
        <v>127917.9</v>
      </c>
      <c r="H22" s="110">
        <f t="shared" si="2"/>
        <v>108405</v>
      </c>
      <c r="I22" s="15"/>
      <c r="J22" s="132"/>
    </row>
    <row r="23" spans="1:10" ht="17.25" thickBot="1">
      <c r="A23" s="112" t="s">
        <v>123</v>
      </c>
      <c r="B23" s="71" t="s">
        <v>173</v>
      </c>
      <c r="C23" s="72">
        <v>30</v>
      </c>
      <c r="D23" s="181">
        <v>111325</v>
      </c>
      <c r="E23" s="68">
        <v>1100</v>
      </c>
      <c r="F23" s="68">
        <f t="shared" si="0"/>
        <v>19840.5</v>
      </c>
      <c r="G23" s="109">
        <f t="shared" si="1"/>
        <v>130065.5</v>
      </c>
      <c r="H23" s="110">
        <f t="shared" si="2"/>
        <v>110225</v>
      </c>
      <c r="I23" s="15"/>
      <c r="J23" s="132"/>
    </row>
    <row r="24" spans="1:12" s="39" customFormat="1" ht="13.5" thickBot="1">
      <c r="A24" s="216" t="s">
        <v>123</v>
      </c>
      <c r="B24" s="325" t="s">
        <v>178</v>
      </c>
      <c r="C24" s="180"/>
      <c r="D24" s="181">
        <v>113095</v>
      </c>
      <c r="E24" s="209">
        <v>1100</v>
      </c>
      <c r="F24" s="209">
        <f t="shared" si="0"/>
        <v>20159.1</v>
      </c>
      <c r="G24" s="210">
        <f t="shared" si="1"/>
        <v>132154.1</v>
      </c>
      <c r="H24" s="211">
        <f t="shared" si="2"/>
        <v>111995</v>
      </c>
      <c r="I24" s="78"/>
      <c r="J24" s="181"/>
      <c r="K24" s="315"/>
      <c r="L24" s="101"/>
    </row>
    <row r="25" spans="1:10" ht="17.25" thickBot="1">
      <c r="A25" s="112" t="s">
        <v>80</v>
      </c>
      <c r="B25" s="71" t="s">
        <v>81</v>
      </c>
      <c r="C25" s="72">
        <v>12</v>
      </c>
      <c r="D25" s="181">
        <v>104405</v>
      </c>
      <c r="E25" s="68">
        <v>1100</v>
      </c>
      <c r="F25" s="68">
        <f t="shared" si="0"/>
        <v>18594.899999999998</v>
      </c>
      <c r="G25" s="109">
        <f t="shared" si="1"/>
        <v>121899.9</v>
      </c>
      <c r="H25" s="110">
        <f t="shared" si="2"/>
        <v>103305</v>
      </c>
      <c r="I25" s="15"/>
      <c r="J25" s="132"/>
    </row>
    <row r="26" spans="1:10" ht="17.25" thickBot="1">
      <c r="A26" s="112" t="s">
        <v>127</v>
      </c>
      <c r="B26" s="71" t="s">
        <v>174</v>
      </c>
      <c r="C26" s="72">
        <v>25</v>
      </c>
      <c r="D26" s="181">
        <v>104695</v>
      </c>
      <c r="E26" s="68">
        <v>1100</v>
      </c>
      <c r="F26" s="68">
        <f t="shared" si="0"/>
        <v>18647.1</v>
      </c>
      <c r="G26" s="109">
        <f t="shared" si="1"/>
        <v>122242.1</v>
      </c>
      <c r="H26" s="110">
        <f t="shared" si="2"/>
        <v>103595</v>
      </c>
      <c r="I26" s="15"/>
      <c r="J26" s="132"/>
    </row>
    <row r="27" spans="1:11" ht="17.25" thickBot="1">
      <c r="A27" s="112" t="s">
        <v>127</v>
      </c>
      <c r="B27" s="321" t="s">
        <v>179</v>
      </c>
      <c r="C27" s="72"/>
      <c r="D27" s="181">
        <v>103705</v>
      </c>
      <c r="E27" s="68">
        <v>1100</v>
      </c>
      <c r="F27" s="68">
        <f t="shared" si="0"/>
        <v>18468.899999999998</v>
      </c>
      <c r="G27" s="109">
        <f t="shared" si="1"/>
        <v>121073.9</v>
      </c>
      <c r="H27" s="110">
        <f t="shared" si="2"/>
        <v>102605</v>
      </c>
      <c r="I27" s="15"/>
      <c r="J27" s="15"/>
      <c r="K27" s="132"/>
    </row>
    <row r="28" spans="1:10" ht="17.25" thickBot="1">
      <c r="A28" s="112" t="s">
        <v>80</v>
      </c>
      <c r="B28" s="71" t="s">
        <v>120</v>
      </c>
      <c r="C28" s="72">
        <v>10</v>
      </c>
      <c r="D28" s="181">
        <v>106255</v>
      </c>
      <c r="E28" s="68">
        <v>1100</v>
      </c>
      <c r="F28" s="68">
        <f t="shared" si="0"/>
        <v>18927.899999999998</v>
      </c>
      <c r="G28" s="109">
        <f t="shared" si="1"/>
        <v>124082.9</v>
      </c>
      <c r="H28" s="110">
        <f t="shared" si="2"/>
        <v>105155</v>
      </c>
      <c r="I28" s="15"/>
      <c r="J28" s="132"/>
    </row>
    <row r="29" spans="1:11" ht="17.25" thickBot="1">
      <c r="A29" s="112" t="s">
        <v>80</v>
      </c>
      <c r="B29" s="71" t="s">
        <v>64</v>
      </c>
      <c r="C29" s="72">
        <v>3</v>
      </c>
      <c r="D29" s="181">
        <v>104405</v>
      </c>
      <c r="E29" s="68">
        <v>1100</v>
      </c>
      <c r="F29" s="68">
        <f t="shared" si="0"/>
        <v>18594.899999999998</v>
      </c>
      <c r="G29" s="109">
        <f t="shared" si="1"/>
        <v>121899.9</v>
      </c>
      <c r="H29" s="110">
        <f t="shared" si="2"/>
        <v>103305</v>
      </c>
      <c r="I29" s="15"/>
      <c r="J29" s="132"/>
      <c r="K29" s="101"/>
    </row>
    <row r="30" spans="1:11" ht="17.25" thickBot="1">
      <c r="A30" s="112" t="s">
        <v>80</v>
      </c>
      <c r="B30" s="71" t="s">
        <v>70</v>
      </c>
      <c r="C30" s="72">
        <v>8</v>
      </c>
      <c r="D30" s="181">
        <v>104755</v>
      </c>
      <c r="E30" s="95">
        <v>1100</v>
      </c>
      <c r="F30" s="68">
        <f t="shared" si="0"/>
        <v>18657.899999999998</v>
      </c>
      <c r="G30" s="109">
        <f t="shared" si="1"/>
        <v>122312.9</v>
      </c>
      <c r="H30" s="110">
        <f t="shared" si="2"/>
        <v>103655</v>
      </c>
      <c r="I30" s="15"/>
      <c r="J30" s="132"/>
      <c r="K30" s="101"/>
    </row>
    <row r="31" spans="1:11" ht="17.25" thickBot="1">
      <c r="A31" s="112" t="s">
        <v>80</v>
      </c>
      <c r="B31" s="71" t="s">
        <v>79</v>
      </c>
      <c r="C31" s="72"/>
      <c r="D31" s="181">
        <v>103955</v>
      </c>
      <c r="E31" s="95">
        <v>1100</v>
      </c>
      <c r="F31" s="68">
        <f t="shared" si="0"/>
        <v>18513.899999999998</v>
      </c>
      <c r="G31" s="109">
        <f t="shared" si="1"/>
        <v>121368.9</v>
      </c>
      <c r="H31" s="110">
        <f t="shared" si="2"/>
        <v>102855</v>
      </c>
      <c r="I31" s="15"/>
      <c r="J31" s="15"/>
      <c r="K31" s="101"/>
    </row>
    <row r="32" spans="1:11" ht="17.25" thickBot="1">
      <c r="A32" s="112" t="s">
        <v>127</v>
      </c>
      <c r="B32" s="71" t="s">
        <v>177</v>
      </c>
      <c r="C32" s="72">
        <v>30</v>
      </c>
      <c r="D32" s="181">
        <v>105505</v>
      </c>
      <c r="E32" s="68">
        <v>1100</v>
      </c>
      <c r="F32" s="68">
        <f t="shared" si="0"/>
        <v>18792.899999999998</v>
      </c>
      <c r="G32" s="109">
        <f t="shared" si="1"/>
        <v>123197.9</v>
      </c>
      <c r="H32" s="110">
        <f t="shared" si="2"/>
        <v>104405</v>
      </c>
      <c r="I32" s="15"/>
      <c r="J32" s="15"/>
      <c r="K32" s="101"/>
    </row>
    <row r="33" spans="1:11" ht="17.25" thickBot="1">
      <c r="A33" s="112" t="s">
        <v>127</v>
      </c>
      <c r="B33" s="71" t="s">
        <v>128</v>
      </c>
      <c r="C33" s="72">
        <v>40</v>
      </c>
      <c r="D33" s="181">
        <v>105905</v>
      </c>
      <c r="E33" s="95">
        <v>1100</v>
      </c>
      <c r="F33" s="68">
        <f t="shared" si="0"/>
        <v>18864.899999999998</v>
      </c>
      <c r="G33" s="109">
        <f t="shared" si="1"/>
        <v>123669.9</v>
      </c>
      <c r="H33" s="110">
        <f t="shared" si="2"/>
        <v>104805</v>
      </c>
      <c r="I33" s="15"/>
      <c r="J33" s="132"/>
      <c r="K33" s="101"/>
    </row>
    <row r="34" spans="1:10" ht="17.25" thickBot="1">
      <c r="A34" s="112" t="s">
        <v>127</v>
      </c>
      <c r="B34" s="71" t="s">
        <v>167</v>
      </c>
      <c r="C34" s="72">
        <v>1.6</v>
      </c>
      <c r="D34" s="181">
        <v>105905</v>
      </c>
      <c r="E34" s="68">
        <v>1100</v>
      </c>
      <c r="F34" s="68">
        <f t="shared" si="0"/>
        <v>18864.899999999998</v>
      </c>
      <c r="G34" s="109">
        <f t="shared" si="1"/>
        <v>123669.9</v>
      </c>
      <c r="H34" s="110">
        <f t="shared" si="2"/>
        <v>104805</v>
      </c>
      <c r="I34" s="15"/>
      <c r="J34" s="132"/>
    </row>
    <row r="35" spans="1:10" ht="17.25" thickBot="1">
      <c r="A35" s="112" t="s">
        <v>127</v>
      </c>
      <c r="B35" s="71" t="s">
        <v>126</v>
      </c>
      <c r="C35" s="72">
        <v>8</v>
      </c>
      <c r="D35" s="181">
        <v>104385</v>
      </c>
      <c r="E35" s="95">
        <v>1100</v>
      </c>
      <c r="F35" s="68">
        <f t="shared" si="0"/>
        <v>18591.3</v>
      </c>
      <c r="G35" s="109">
        <f t="shared" si="1"/>
        <v>121876.3</v>
      </c>
      <c r="H35" s="110">
        <f t="shared" si="2"/>
        <v>103285</v>
      </c>
      <c r="I35" s="15"/>
      <c r="J35" s="132"/>
    </row>
    <row r="36" spans="1:10" ht="17.25" thickBot="1">
      <c r="A36" s="112" t="s">
        <v>127</v>
      </c>
      <c r="B36" s="71" t="s">
        <v>129</v>
      </c>
      <c r="C36" s="72">
        <v>65</v>
      </c>
      <c r="D36" s="181">
        <v>105955</v>
      </c>
      <c r="E36" s="68">
        <v>1100</v>
      </c>
      <c r="F36" s="68">
        <f t="shared" si="0"/>
        <v>18873.899999999998</v>
      </c>
      <c r="G36" s="109">
        <f t="shared" si="1"/>
        <v>123728.9</v>
      </c>
      <c r="H36" s="110">
        <f t="shared" si="2"/>
        <v>104855</v>
      </c>
      <c r="I36" s="15"/>
      <c r="J36" s="132"/>
    </row>
    <row r="37" spans="1:10" ht="17.25" thickBot="1">
      <c r="A37" s="112" t="s">
        <v>127</v>
      </c>
      <c r="B37" s="71" t="s">
        <v>130</v>
      </c>
      <c r="C37" s="72">
        <v>55</v>
      </c>
      <c r="D37" s="316">
        <v>105905</v>
      </c>
      <c r="E37" s="68">
        <v>1100</v>
      </c>
      <c r="F37" s="68">
        <f t="shared" si="0"/>
        <v>18864.899999999998</v>
      </c>
      <c r="G37" s="109">
        <f t="shared" si="1"/>
        <v>123669.9</v>
      </c>
      <c r="H37" s="110">
        <f t="shared" si="2"/>
        <v>104805</v>
      </c>
      <c r="I37" s="15"/>
      <c r="J37" s="132"/>
    </row>
    <row r="38" spans="1:10" s="189" customFormat="1" ht="17.25" thickBot="1">
      <c r="A38" s="206" t="s">
        <v>132</v>
      </c>
      <c r="B38" s="207" t="s">
        <v>131</v>
      </c>
      <c r="C38" s="208">
        <v>3</v>
      </c>
      <c r="D38" s="181">
        <v>103975</v>
      </c>
      <c r="E38" s="209">
        <v>1100</v>
      </c>
      <c r="F38" s="209">
        <f t="shared" si="0"/>
        <v>18517.5</v>
      </c>
      <c r="G38" s="210">
        <f t="shared" si="1"/>
        <v>121392.5</v>
      </c>
      <c r="H38" s="211">
        <f t="shared" si="2"/>
        <v>102875</v>
      </c>
      <c r="I38" s="212"/>
      <c r="J38" s="213"/>
    </row>
    <row r="39" spans="1:8" ht="13.5" thickBot="1">
      <c r="A39" s="133"/>
      <c r="B39" s="207" t="s">
        <v>161</v>
      </c>
      <c r="C39" s="135"/>
      <c r="D39" s="181">
        <v>105175</v>
      </c>
      <c r="E39" s="68">
        <v>1100</v>
      </c>
      <c r="F39" s="68">
        <f t="shared" si="0"/>
        <v>18733.5</v>
      </c>
      <c r="G39" s="109">
        <f t="shared" si="1"/>
        <v>122808.5</v>
      </c>
      <c r="H39" s="110">
        <f>G39-F39</f>
        <v>104075</v>
      </c>
    </row>
    <row r="40" spans="1:11" ht="17.25" thickBot="1">
      <c r="A40" s="136" t="s">
        <v>76</v>
      </c>
      <c r="B40" s="137" t="s">
        <v>162</v>
      </c>
      <c r="C40" s="77" t="s">
        <v>77</v>
      </c>
      <c r="D40" s="181">
        <v>105175</v>
      </c>
      <c r="E40" s="68">
        <v>1100</v>
      </c>
      <c r="F40" s="68">
        <f t="shared" si="0"/>
        <v>18733.5</v>
      </c>
      <c r="G40" s="109">
        <f t="shared" si="1"/>
        <v>122808.5</v>
      </c>
      <c r="H40" s="110">
        <f t="shared" si="2"/>
        <v>104075</v>
      </c>
      <c r="I40" s="127"/>
      <c r="J40" s="246"/>
      <c r="K40" s="246"/>
    </row>
    <row r="41" spans="2:11" ht="13.5" customHeight="1" thickBot="1">
      <c r="B41" s="100"/>
      <c r="D41" s="101"/>
      <c r="E41" s="101"/>
      <c r="F41" s="101"/>
      <c r="G41" s="101"/>
      <c r="H41" s="101"/>
      <c r="I41" s="346" t="s">
        <v>193</v>
      </c>
      <c r="J41" s="347"/>
      <c r="K41" s="348"/>
    </row>
    <row r="42" spans="1:11" ht="16.5" thickBot="1">
      <c r="A42" s="363" t="s">
        <v>61</v>
      </c>
      <c r="B42" s="368"/>
      <c r="C42" s="368"/>
      <c r="D42" s="368"/>
      <c r="E42" s="368"/>
      <c r="F42" s="368"/>
      <c r="G42" s="368"/>
      <c r="H42" s="368"/>
      <c r="I42" s="349"/>
      <c r="J42" s="350"/>
      <c r="K42" s="351"/>
    </row>
    <row r="43" spans="1:11" ht="17.25" thickBot="1">
      <c r="A43" s="358" t="s">
        <v>13</v>
      </c>
      <c r="B43" s="359"/>
      <c r="C43" s="138" t="s">
        <v>7</v>
      </c>
      <c r="D43" s="84" t="s">
        <v>0</v>
      </c>
      <c r="E43" s="84" t="s">
        <v>14</v>
      </c>
      <c r="F43" s="84" t="s">
        <v>133</v>
      </c>
      <c r="G43" s="84" t="s">
        <v>1</v>
      </c>
      <c r="H43" s="37" t="s">
        <v>52</v>
      </c>
      <c r="I43" s="11" t="s">
        <v>166</v>
      </c>
      <c r="J43" s="13"/>
      <c r="K43" s="111">
        <v>150</v>
      </c>
    </row>
    <row r="44" spans="1:11" s="114" customFormat="1" ht="17.25" thickBot="1">
      <c r="A44" s="108" t="s">
        <v>6</v>
      </c>
      <c r="B44" s="66" t="s">
        <v>18</v>
      </c>
      <c r="C44" s="67">
        <v>0.9</v>
      </c>
      <c r="D44" s="182">
        <v>100364</v>
      </c>
      <c r="E44" s="68">
        <v>1100</v>
      </c>
      <c r="F44" s="68">
        <f>(D44-E44)*18%</f>
        <v>17867.52</v>
      </c>
      <c r="G44" s="109">
        <f>D44-E44+F44</f>
        <v>117131.52</v>
      </c>
      <c r="H44" s="110">
        <f aca="true" t="shared" si="3" ref="H44:H62">G44-F44</f>
        <v>99264</v>
      </c>
      <c r="I44" s="11" t="s">
        <v>101</v>
      </c>
      <c r="J44" s="13"/>
      <c r="K44" s="111">
        <v>300</v>
      </c>
    </row>
    <row r="45" spans="1:11" ht="17.25" thickBot="1">
      <c r="A45" s="108" t="s">
        <v>6</v>
      </c>
      <c r="B45" s="71" t="s">
        <v>82</v>
      </c>
      <c r="C45" s="72">
        <v>1.2</v>
      </c>
      <c r="D45" s="181">
        <v>97780</v>
      </c>
      <c r="E45" s="68">
        <v>1100</v>
      </c>
      <c r="F45" s="68">
        <f aca="true" t="shared" si="4" ref="F45:F62">(D45-E45)*18%</f>
        <v>17402.399999999998</v>
      </c>
      <c r="G45" s="109">
        <f aca="true" t="shared" si="5" ref="G45:G62">D45-E45+F45</f>
        <v>114082.4</v>
      </c>
      <c r="H45" s="110">
        <f t="shared" si="3"/>
        <v>96680</v>
      </c>
      <c r="I45" s="241" t="s">
        <v>102</v>
      </c>
      <c r="J45" s="13"/>
      <c r="K45" s="113">
        <v>400</v>
      </c>
    </row>
    <row r="46" spans="1:11" ht="17.25" thickBot="1">
      <c r="A46" s="112" t="s">
        <v>5</v>
      </c>
      <c r="B46" s="71" t="s">
        <v>137</v>
      </c>
      <c r="C46" s="72">
        <v>2.7</v>
      </c>
      <c r="D46" s="181">
        <v>93304</v>
      </c>
      <c r="E46" s="68">
        <v>1100</v>
      </c>
      <c r="F46" s="68">
        <f t="shared" si="4"/>
        <v>16596.72</v>
      </c>
      <c r="G46" s="109">
        <f t="shared" si="5"/>
        <v>108800.72</v>
      </c>
      <c r="H46" s="110">
        <f>G46-F46</f>
        <v>92204</v>
      </c>
      <c r="I46" s="241" t="s">
        <v>103</v>
      </c>
      <c r="J46" s="13"/>
      <c r="K46" s="113">
        <v>500</v>
      </c>
    </row>
    <row r="47" spans="1:11" ht="17.25" thickBot="1">
      <c r="A47" s="112" t="s">
        <v>5</v>
      </c>
      <c r="B47" s="96" t="s">
        <v>10</v>
      </c>
      <c r="C47" s="72">
        <v>8</v>
      </c>
      <c r="D47" s="181">
        <v>93954</v>
      </c>
      <c r="E47" s="68">
        <v>1100</v>
      </c>
      <c r="F47" s="68">
        <f t="shared" si="4"/>
        <v>16713.72</v>
      </c>
      <c r="G47" s="109">
        <f t="shared" si="5"/>
        <v>109567.72</v>
      </c>
      <c r="H47" s="110">
        <f t="shared" si="3"/>
        <v>92854</v>
      </c>
      <c r="I47" s="241" t="s">
        <v>104</v>
      </c>
      <c r="J47" s="13"/>
      <c r="K47" s="113">
        <v>600</v>
      </c>
    </row>
    <row r="48" spans="1:11" s="114" customFormat="1" ht="17.25" thickBot="1">
      <c r="A48" s="112" t="s">
        <v>5</v>
      </c>
      <c r="B48" s="96" t="s">
        <v>84</v>
      </c>
      <c r="C48" s="72">
        <v>8</v>
      </c>
      <c r="D48" s="181">
        <v>95324</v>
      </c>
      <c r="E48" s="68">
        <v>1100</v>
      </c>
      <c r="F48" s="68">
        <f t="shared" si="4"/>
        <v>16960.32</v>
      </c>
      <c r="G48" s="109">
        <f t="shared" si="5"/>
        <v>111184.32</v>
      </c>
      <c r="H48" s="110">
        <f t="shared" si="3"/>
        <v>94224</v>
      </c>
      <c r="I48" s="241" t="s">
        <v>105</v>
      </c>
      <c r="J48" s="13"/>
      <c r="K48" s="113">
        <v>700</v>
      </c>
    </row>
    <row r="49" spans="1:11" ht="17.25" thickBot="1">
      <c r="A49" s="112" t="s">
        <v>19</v>
      </c>
      <c r="B49" s="96" t="s">
        <v>69</v>
      </c>
      <c r="C49" s="72">
        <v>18</v>
      </c>
      <c r="D49" s="181">
        <v>96770</v>
      </c>
      <c r="E49" s="68">
        <v>1100</v>
      </c>
      <c r="F49" s="68">
        <f t="shared" si="4"/>
        <v>17220.6</v>
      </c>
      <c r="G49" s="109">
        <f t="shared" si="5"/>
        <v>112890.6</v>
      </c>
      <c r="H49" s="110">
        <f t="shared" si="3"/>
        <v>95670</v>
      </c>
      <c r="I49" s="241" t="s">
        <v>106</v>
      </c>
      <c r="J49" s="17"/>
      <c r="K49" s="113">
        <v>750</v>
      </c>
    </row>
    <row r="50" spans="1:11" ht="17.25" thickBot="1">
      <c r="A50" s="112" t="s">
        <v>8</v>
      </c>
      <c r="B50" s="71" t="s">
        <v>154</v>
      </c>
      <c r="C50" s="72">
        <v>1.2</v>
      </c>
      <c r="D50" s="181">
        <v>96754</v>
      </c>
      <c r="E50" s="68">
        <v>1100</v>
      </c>
      <c r="F50" s="68">
        <f t="shared" si="4"/>
        <v>17217.72</v>
      </c>
      <c r="G50" s="109">
        <f t="shared" si="5"/>
        <v>112871.72</v>
      </c>
      <c r="H50" s="110">
        <f t="shared" si="3"/>
        <v>95654</v>
      </c>
      <c r="I50" s="243" t="s">
        <v>107</v>
      </c>
      <c r="J50" s="245"/>
      <c r="K50" s="115">
        <v>800</v>
      </c>
    </row>
    <row r="51" spans="1:8" s="189" customFormat="1" ht="13.5" thickBot="1">
      <c r="A51" s="217"/>
      <c r="B51" s="179" t="s">
        <v>153</v>
      </c>
      <c r="C51" s="180">
        <v>0.2</v>
      </c>
      <c r="D51" s="181">
        <v>99113</v>
      </c>
      <c r="E51" s="209">
        <v>1100</v>
      </c>
      <c r="F51" s="209">
        <f t="shared" si="4"/>
        <v>17642.34</v>
      </c>
      <c r="G51" s="210">
        <f t="shared" si="5"/>
        <v>115655.34</v>
      </c>
      <c r="H51" s="211">
        <f t="shared" si="3"/>
        <v>98013</v>
      </c>
    </row>
    <row r="52" spans="1:8" ht="13.5" thickBot="1">
      <c r="A52" s="112" t="s">
        <v>54</v>
      </c>
      <c r="B52" s="71" t="s">
        <v>53</v>
      </c>
      <c r="C52" s="72">
        <v>0.35</v>
      </c>
      <c r="D52" s="181">
        <v>98601</v>
      </c>
      <c r="E52" s="68">
        <v>1100</v>
      </c>
      <c r="F52" s="68">
        <f t="shared" si="4"/>
        <v>17550.18</v>
      </c>
      <c r="G52" s="109">
        <f t="shared" si="5"/>
        <v>115051.18</v>
      </c>
      <c r="H52" s="110">
        <f t="shared" si="3"/>
        <v>97501</v>
      </c>
    </row>
    <row r="53" spans="1:8" ht="13.5" thickBot="1">
      <c r="A53" s="112" t="s">
        <v>9</v>
      </c>
      <c r="B53" s="74" t="s">
        <v>89</v>
      </c>
      <c r="C53" s="72">
        <v>0.28</v>
      </c>
      <c r="D53" s="181">
        <v>101172</v>
      </c>
      <c r="E53" s="68">
        <v>1100</v>
      </c>
      <c r="F53" s="68">
        <f t="shared" si="4"/>
        <v>18012.96</v>
      </c>
      <c r="G53" s="109">
        <f t="shared" si="5"/>
        <v>118084.95999999999</v>
      </c>
      <c r="H53" s="110">
        <f t="shared" si="3"/>
        <v>100072</v>
      </c>
    </row>
    <row r="54" spans="1:8" s="189" customFormat="1" ht="13.5" thickBot="1">
      <c r="A54" s="112" t="s">
        <v>9</v>
      </c>
      <c r="B54" s="74" t="s">
        <v>88</v>
      </c>
      <c r="C54" s="116">
        <v>0.22</v>
      </c>
      <c r="D54" s="181">
        <v>101172</v>
      </c>
      <c r="E54" s="68">
        <v>1100</v>
      </c>
      <c r="F54" s="68">
        <f t="shared" si="4"/>
        <v>18012.96</v>
      </c>
      <c r="G54" s="109">
        <f t="shared" si="5"/>
        <v>118084.95999999999</v>
      </c>
      <c r="H54" s="110">
        <f t="shared" si="3"/>
        <v>100072</v>
      </c>
    </row>
    <row r="55" spans="1:8" s="218" customFormat="1" ht="13.5" thickBot="1">
      <c r="A55" s="217" t="s">
        <v>28</v>
      </c>
      <c r="B55" s="179" t="s">
        <v>29</v>
      </c>
      <c r="C55" s="180">
        <v>0.43</v>
      </c>
      <c r="D55" s="181">
        <v>104632</v>
      </c>
      <c r="E55" s="209">
        <v>1100</v>
      </c>
      <c r="F55" s="209">
        <f t="shared" si="4"/>
        <v>18635.76</v>
      </c>
      <c r="G55" s="210">
        <f t="shared" si="5"/>
        <v>122167.76</v>
      </c>
      <c r="H55" s="211">
        <f t="shared" si="3"/>
        <v>103532</v>
      </c>
    </row>
    <row r="56" spans="1:12" s="189" customFormat="1" ht="14.25" thickBot="1">
      <c r="A56" s="217" t="s">
        <v>28</v>
      </c>
      <c r="B56" s="179" t="s">
        <v>72</v>
      </c>
      <c r="C56" s="180">
        <v>0.22</v>
      </c>
      <c r="D56" s="181">
        <v>105982</v>
      </c>
      <c r="E56" s="182">
        <v>1100</v>
      </c>
      <c r="F56" s="182">
        <f t="shared" si="4"/>
        <v>18878.76</v>
      </c>
      <c r="G56" s="231">
        <f t="shared" si="5"/>
        <v>123760.76</v>
      </c>
      <c r="H56" s="263">
        <f t="shared" si="3"/>
        <v>104882</v>
      </c>
      <c r="I56" s="219" t="s">
        <v>58</v>
      </c>
      <c r="J56" s="222"/>
      <c r="K56" s="222"/>
      <c r="L56" s="222"/>
    </row>
    <row r="57" spans="1:10" s="218" customFormat="1" ht="13.5" thickBot="1">
      <c r="A57" s="217" t="s">
        <v>28</v>
      </c>
      <c r="B57" s="179" t="s">
        <v>71</v>
      </c>
      <c r="C57" s="180"/>
      <c r="D57" s="181">
        <v>101602</v>
      </c>
      <c r="E57" s="209">
        <v>1100</v>
      </c>
      <c r="F57" s="209">
        <f t="shared" si="4"/>
        <v>18090.36</v>
      </c>
      <c r="G57" s="210">
        <f t="shared" si="5"/>
        <v>118592.36</v>
      </c>
      <c r="H57" s="211">
        <f t="shared" si="3"/>
        <v>100502</v>
      </c>
      <c r="I57" s="189"/>
      <c r="J57" s="189"/>
    </row>
    <row r="58" spans="1:10" ht="13.5" thickBot="1">
      <c r="A58" s="217" t="s">
        <v>28</v>
      </c>
      <c r="B58" s="179" t="s">
        <v>87</v>
      </c>
      <c r="C58" s="180"/>
      <c r="D58" s="181">
        <v>107172</v>
      </c>
      <c r="E58" s="209">
        <v>1100</v>
      </c>
      <c r="F58" s="209">
        <f t="shared" si="4"/>
        <v>19092.96</v>
      </c>
      <c r="G58" s="210">
        <f t="shared" si="5"/>
        <v>125164.95999999999</v>
      </c>
      <c r="H58" s="211">
        <f t="shared" si="3"/>
        <v>106072</v>
      </c>
      <c r="I58" s="117"/>
      <c r="J58" s="117"/>
    </row>
    <row r="59" spans="1:8" ht="13.5" thickBot="1">
      <c r="A59" s="112" t="s">
        <v>2</v>
      </c>
      <c r="B59" s="96" t="s">
        <v>3</v>
      </c>
      <c r="C59" s="72" t="s">
        <v>22</v>
      </c>
      <c r="D59" s="181">
        <v>92807</v>
      </c>
      <c r="E59" s="95">
        <v>0</v>
      </c>
      <c r="F59" s="68">
        <f t="shared" si="4"/>
        <v>16705.26</v>
      </c>
      <c r="G59" s="109">
        <f t="shared" si="5"/>
        <v>109512.26</v>
      </c>
      <c r="H59" s="110">
        <f t="shared" si="3"/>
        <v>92807</v>
      </c>
    </row>
    <row r="60" spans="1:10" s="117" customFormat="1" ht="13.5" thickBot="1">
      <c r="A60" s="112" t="s">
        <v>2</v>
      </c>
      <c r="B60" s="96" t="s">
        <v>4</v>
      </c>
      <c r="C60" s="72" t="s">
        <v>22</v>
      </c>
      <c r="D60" s="181">
        <v>87513</v>
      </c>
      <c r="E60" s="95">
        <v>0</v>
      </c>
      <c r="F60" s="68">
        <f t="shared" si="4"/>
        <v>15752.34</v>
      </c>
      <c r="G60" s="109">
        <f t="shared" si="5"/>
        <v>103265.34</v>
      </c>
      <c r="H60" s="110">
        <f t="shared" si="3"/>
        <v>87513</v>
      </c>
      <c r="I60" s="99"/>
      <c r="J60" s="99"/>
    </row>
    <row r="61" spans="1:8" ht="13.5" thickBot="1">
      <c r="A61" s="112" t="s">
        <v>2</v>
      </c>
      <c r="B61" s="71" t="s">
        <v>12</v>
      </c>
      <c r="C61" s="72" t="s">
        <v>22</v>
      </c>
      <c r="D61" s="181">
        <v>89197</v>
      </c>
      <c r="E61" s="95">
        <v>0</v>
      </c>
      <c r="F61" s="68">
        <f t="shared" si="4"/>
        <v>16055.46</v>
      </c>
      <c r="G61" s="109">
        <f t="shared" si="5"/>
        <v>105252.45999999999</v>
      </c>
      <c r="H61" s="110">
        <f t="shared" si="3"/>
        <v>89197</v>
      </c>
    </row>
    <row r="62" spans="1:8" ht="13.5" thickBot="1">
      <c r="A62" s="133" t="s">
        <v>2</v>
      </c>
      <c r="B62" s="442" t="s">
        <v>23</v>
      </c>
      <c r="C62" s="135" t="s">
        <v>22</v>
      </c>
      <c r="D62" s="443">
        <v>93615</v>
      </c>
      <c r="E62" s="444">
        <v>0</v>
      </c>
      <c r="F62" s="445">
        <f t="shared" si="4"/>
        <v>16850.7</v>
      </c>
      <c r="G62" s="446">
        <f t="shared" si="5"/>
        <v>110465.7</v>
      </c>
      <c r="H62" s="447">
        <f t="shared" si="3"/>
        <v>93615</v>
      </c>
    </row>
    <row r="63" spans="1:11" ht="13.5" thickBot="1">
      <c r="A63" s="130"/>
      <c r="B63" s="449"/>
      <c r="C63" s="124"/>
      <c r="D63" s="450"/>
      <c r="E63" s="450"/>
      <c r="F63" s="450"/>
      <c r="G63" s="450"/>
      <c r="H63" s="451"/>
      <c r="I63" s="350"/>
      <c r="J63" s="350"/>
      <c r="K63" s="350"/>
    </row>
    <row r="64" spans="1:11" ht="16.5" thickBot="1">
      <c r="A64" s="363" t="s">
        <v>59</v>
      </c>
      <c r="B64" s="364"/>
      <c r="C64" s="364"/>
      <c r="D64" s="364"/>
      <c r="E64" s="364"/>
      <c r="F64" s="364"/>
      <c r="G64" s="364"/>
      <c r="H64" s="452"/>
      <c r="I64" s="350"/>
      <c r="J64" s="350"/>
      <c r="K64" s="350"/>
    </row>
    <row r="65" spans="1:11" ht="17.25" thickBot="1">
      <c r="A65" s="360" t="s">
        <v>13</v>
      </c>
      <c r="B65" s="361"/>
      <c r="C65" s="118" t="s">
        <v>7</v>
      </c>
      <c r="D65" s="84" t="s">
        <v>0</v>
      </c>
      <c r="E65" s="84" t="s">
        <v>14</v>
      </c>
      <c r="F65" s="84" t="s">
        <v>133</v>
      </c>
      <c r="G65" s="84" t="s">
        <v>1</v>
      </c>
      <c r="H65" s="38" t="s">
        <v>52</v>
      </c>
      <c r="I65" s="15"/>
      <c r="J65" s="15"/>
      <c r="K65" s="132"/>
    </row>
    <row r="66" spans="1:11" ht="17.25" thickBot="1">
      <c r="A66" s="119" t="s">
        <v>25</v>
      </c>
      <c r="B66" s="87" t="s">
        <v>63</v>
      </c>
      <c r="C66" s="67">
        <v>0.92</v>
      </c>
      <c r="D66" s="196">
        <v>95032</v>
      </c>
      <c r="E66" s="68">
        <v>1100</v>
      </c>
      <c r="F66" s="68">
        <f>(D66-E66)*18%</f>
        <v>16907.76</v>
      </c>
      <c r="G66" s="109">
        <f>D66-E66+F66</f>
        <v>110839.76</v>
      </c>
      <c r="H66" s="110">
        <f aca="true" t="shared" si="6" ref="H66:H75">G66-F66</f>
        <v>93932</v>
      </c>
      <c r="I66" s="15"/>
      <c r="J66" s="15"/>
      <c r="K66" s="132"/>
    </row>
    <row r="67" spans="1:11" ht="17.25" thickBot="1">
      <c r="A67" s="121" t="s">
        <v>138</v>
      </c>
      <c r="B67" s="89" t="s">
        <v>136</v>
      </c>
      <c r="C67" s="72">
        <v>1.1</v>
      </c>
      <c r="D67" s="197">
        <v>94132</v>
      </c>
      <c r="E67" s="68">
        <v>1100</v>
      </c>
      <c r="F67" s="68">
        <f aca="true" t="shared" si="7" ref="F67:F75">(D67-E67)*18%</f>
        <v>16745.76</v>
      </c>
      <c r="G67" s="109">
        <f aca="true" t="shared" si="8" ref="G67:G75">D67-E67+F67</f>
        <v>109777.76</v>
      </c>
      <c r="H67" s="110">
        <f>G67-F67</f>
        <v>93032</v>
      </c>
      <c r="I67" s="15"/>
      <c r="J67" s="15"/>
      <c r="K67" s="132"/>
    </row>
    <row r="68" spans="1:11" ht="17.25" thickBot="1">
      <c r="A68" s="121" t="s">
        <v>25</v>
      </c>
      <c r="B68" s="89" t="s">
        <v>93</v>
      </c>
      <c r="C68" s="72">
        <v>2</v>
      </c>
      <c r="D68" s="317">
        <v>95032</v>
      </c>
      <c r="E68" s="68">
        <v>1100</v>
      </c>
      <c r="F68" s="68">
        <f t="shared" si="7"/>
        <v>16907.76</v>
      </c>
      <c r="G68" s="109">
        <f t="shared" si="8"/>
        <v>110839.76</v>
      </c>
      <c r="H68" s="110">
        <f t="shared" si="6"/>
        <v>93932</v>
      </c>
      <c r="I68" s="15"/>
      <c r="J68" s="15"/>
      <c r="K68" s="132"/>
    </row>
    <row r="69" spans="1:11" ht="17.25" thickBot="1">
      <c r="A69" s="121" t="s">
        <v>25</v>
      </c>
      <c r="B69" s="89" t="s">
        <v>135</v>
      </c>
      <c r="C69" s="72">
        <v>3</v>
      </c>
      <c r="D69" s="197">
        <v>94782</v>
      </c>
      <c r="E69" s="68">
        <v>1100</v>
      </c>
      <c r="F69" s="68">
        <f t="shared" si="7"/>
        <v>16862.76</v>
      </c>
      <c r="G69" s="109">
        <f t="shared" si="8"/>
        <v>110544.76</v>
      </c>
      <c r="H69" s="110">
        <f t="shared" si="6"/>
        <v>93682</v>
      </c>
      <c r="I69" s="15"/>
      <c r="J69" s="15"/>
      <c r="K69" s="132"/>
    </row>
    <row r="70" spans="1:11" ht="17.25" thickBot="1">
      <c r="A70" s="121" t="s">
        <v>57</v>
      </c>
      <c r="B70" s="89" t="s">
        <v>11</v>
      </c>
      <c r="C70" s="72">
        <v>4.2</v>
      </c>
      <c r="D70" s="197">
        <v>106150</v>
      </c>
      <c r="E70" s="68">
        <v>1100</v>
      </c>
      <c r="F70" s="68">
        <f t="shared" si="7"/>
        <v>18909</v>
      </c>
      <c r="G70" s="109">
        <f t="shared" si="8"/>
        <v>123959</v>
      </c>
      <c r="H70" s="110">
        <f t="shared" si="6"/>
        <v>105050</v>
      </c>
      <c r="I70" s="15"/>
      <c r="J70" s="15"/>
      <c r="K70" s="132"/>
    </row>
    <row r="71" spans="1:11" ht="17.25" thickBot="1">
      <c r="A71" s="121" t="s">
        <v>31</v>
      </c>
      <c r="B71" s="89" t="s">
        <v>30</v>
      </c>
      <c r="C71" s="72">
        <v>6.5</v>
      </c>
      <c r="D71" s="197">
        <v>104694</v>
      </c>
      <c r="E71" s="68">
        <v>1100</v>
      </c>
      <c r="F71" s="68">
        <f t="shared" si="7"/>
        <v>18646.92</v>
      </c>
      <c r="G71" s="109">
        <f t="shared" si="8"/>
        <v>122240.92</v>
      </c>
      <c r="H71" s="110">
        <f t="shared" si="6"/>
        <v>103594</v>
      </c>
      <c r="I71" s="15"/>
      <c r="J71" s="15"/>
      <c r="K71" s="132"/>
    </row>
    <row r="72" spans="1:11" ht="17.25" thickBot="1">
      <c r="A72" s="121" t="s">
        <v>56</v>
      </c>
      <c r="B72" s="89" t="s">
        <v>55</v>
      </c>
      <c r="C72" s="72">
        <v>50</v>
      </c>
      <c r="D72" s="197">
        <v>106714</v>
      </c>
      <c r="E72" s="68">
        <v>1100</v>
      </c>
      <c r="F72" s="68">
        <f t="shared" si="7"/>
        <v>19010.52</v>
      </c>
      <c r="G72" s="109">
        <f t="shared" si="8"/>
        <v>124624.52</v>
      </c>
      <c r="H72" s="110">
        <f t="shared" si="6"/>
        <v>105614</v>
      </c>
      <c r="I72" s="15"/>
      <c r="J72" s="164"/>
      <c r="K72" s="132"/>
    </row>
    <row r="73" spans="1:10" ht="13.5" thickBot="1">
      <c r="A73" s="121" t="s">
        <v>2</v>
      </c>
      <c r="B73" s="89" t="s">
        <v>24</v>
      </c>
      <c r="C73" s="72" t="s">
        <v>22</v>
      </c>
      <c r="D73" s="317">
        <v>98593</v>
      </c>
      <c r="E73" s="95">
        <v>0</v>
      </c>
      <c r="F73" s="68">
        <f t="shared" si="7"/>
        <v>17746.739999999998</v>
      </c>
      <c r="G73" s="109">
        <f t="shared" si="8"/>
        <v>116339.73999999999</v>
      </c>
      <c r="H73" s="110">
        <f t="shared" si="6"/>
        <v>98593</v>
      </c>
      <c r="J73" s="120"/>
    </row>
    <row r="74" spans="1:10" ht="13.5" thickBot="1">
      <c r="A74" s="121" t="s">
        <v>2</v>
      </c>
      <c r="B74" s="89" t="s">
        <v>26</v>
      </c>
      <c r="C74" s="72" t="s">
        <v>22</v>
      </c>
      <c r="D74" s="197">
        <v>97137</v>
      </c>
      <c r="E74" s="95">
        <v>0</v>
      </c>
      <c r="F74" s="68">
        <f t="shared" si="7"/>
        <v>17484.66</v>
      </c>
      <c r="G74" s="109">
        <f t="shared" si="8"/>
        <v>114621.66</v>
      </c>
      <c r="H74" s="110">
        <f t="shared" si="6"/>
        <v>97137</v>
      </c>
      <c r="J74" s="120"/>
    </row>
    <row r="75" spans="1:8" ht="13.5" thickBot="1">
      <c r="A75" s="122" t="s">
        <v>2</v>
      </c>
      <c r="B75" s="123" t="s">
        <v>27</v>
      </c>
      <c r="C75" s="77" t="s">
        <v>22</v>
      </c>
      <c r="D75" s="59">
        <v>87475</v>
      </c>
      <c r="E75" s="98">
        <v>0</v>
      </c>
      <c r="F75" s="167">
        <f t="shared" si="7"/>
        <v>15745.5</v>
      </c>
      <c r="G75" s="440">
        <f t="shared" si="8"/>
        <v>103220.5</v>
      </c>
      <c r="H75" s="168">
        <f t="shared" si="6"/>
        <v>87475</v>
      </c>
    </row>
    <row r="76" ht="13.5" thickBot="1">
      <c r="D76" s="448"/>
    </row>
    <row r="77" ht="13.5">
      <c r="A77" s="10"/>
    </row>
  </sheetData>
  <sheetProtection formatCells="0" formatColumns="0" formatRows="0" insertColumns="0" deleteColumns="0" deleteRows="0"/>
  <mergeCells count="15">
    <mergeCell ref="A65:B65"/>
    <mergeCell ref="A8:H8"/>
    <mergeCell ref="A9:H9"/>
    <mergeCell ref="A10:B10"/>
    <mergeCell ref="A42:H42"/>
    <mergeCell ref="I9:K10"/>
    <mergeCell ref="I41:K42"/>
    <mergeCell ref="B5:H5"/>
    <mergeCell ref="A6:H6"/>
    <mergeCell ref="A1:I1"/>
    <mergeCell ref="B3:H3"/>
    <mergeCell ref="B4:H4"/>
    <mergeCell ref="I63:K64"/>
    <mergeCell ref="A43:B43"/>
    <mergeCell ref="A64:H64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37">
      <selection activeCell="D50" sqref="D50"/>
    </sheetView>
  </sheetViews>
  <sheetFormatPr defaultColWidth="9.140625" defaultRowHeight="12.75"/>
  <cols>
    <col min="1" max="1" width="11.140625" style="99" bestFit="1" customWidth="1"/>
    <col min="2" max="2" width="24.8515625" style="99" customWidth="1"/>
    <col min="3" max="3" width="6.28125" style="99" bestFit="1" customWidth="1"/>
    <col min="4" max="4" width="10.57421875" style="99" bestFit="1" customWidth="1"/>
    <col min="5" max="5" width="10.7109375" style="99" bestFit="1" customWidth="1"/>
    <col min="6" max="6" width="10.140625" style="99" bestFit="1" customWidth="1"/>
    <col min="7" max="7" width="9.57421875" style="99" bestFit="1" customWidth="1"/>
    <col min="8" max="8" width="34.8515625" style="99" customWidth="1"/>
    <col min="9" max="9" width="21.140625" style="99" customWidth="1"/>
    <col min="10" max="10" width="15.421875" style="99" customWidth="1"/>
    <col min="11" max="11" width="4.421875" style="99" bestFit="1" customWidth="1"/>
    <col min="12" max="16384" width="9.140625" style="99" customWidth="1"/>
  </cols>
  <sheetData>
    <row r="1" spans="1:11" ht="23.25">
      <c r="A1" s="344" t="s">
        <v>67</v>
      </c>
      <c r="B1" s="345"/>
      <c r="C1" s="345"/>
      <c r="D1" s="345"/>
      <c r="E1" s="345"/>
      <c r="F1" s="345"/>
      <c r="G1" s="345"/>
      <c r="H1" s="345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  <c r="K2" s="127"/>
    </row>
    <row r="3" spans="1:11" ht="15">
      <c r="A3" s="128"/>
      <c r="B3" s="341" t="s">
        <v>180</v>
      </c>
      <c r="C3" s="341"/>
      <c r="D3" s="341"/>
      <c r="E3" s="341"/>
      <c r="F3" s="341"/>
      <c r="G3" s="341"/>
      <c r="H3" s="341"/>
      <c r="I3" s="127"/>
      <c r="J3" s="127"/>
      <c r="K3" s="127"/>
    </row>
    <row r="4" spans="1:11" ht="15">
      <c r="A4" s="128"/>
      <c r="B4" s="341" t="s">
        <v>181</v>
      </c>
      <c r="C4" s="341"/>
      <c r="D4" s="341"/>
      <c r="E4" s="341"/>
      <c r="F4" s="341"/>
      <c r="G4" s="341"/>
      <c r="H4" s="341"/>
      <c r="I4" s="127"/>
      <c r="J4" s="127"/>
      <c r="K4" s="127"/>
    </row>
    <row r="5" spans="1:11" ht="15">
      <c r="A5" s="128"/>
      <c r="B5" s="341" t="s">
        <v>66</v>
      </c>
      <c r="C5" s="341"/>
      <c r="D5" s="341"/>
      <c r="E5" s="341"/>
      <c r="F5" s="341"/>
      <c r="G5" s="341"/>
      <c r="H5" s="341"/>
      <c r="I5" s="127"/>
      <c r="J5" s="127"/>
      <c r="K5" s="127"/>
    </row>
    <row r="6" spans="1:11" ht="18.75" thickBot="1">
      <c r="A6" s="342" t="s">
        <v>155</v>
      </c>
      <c r="B6" s="343"/>
      <c r="C6" s="343"/>
      <c r="D6" s="343"/>
      <c r="E6" s="343"/>
      <c r="F6" s="343"/>
      <c r="G6" s="343"/>
      <c r="H6" s="343"/>
      <c r="I6" s="129"/>
      <c r="J6" s="129"/>
      <c r="K6" s="129"/>
    </row>
    <row r="7" spans="9:11" ht="13.5" thickBot="1">
      <c r="I7" s="130"/>
      <c r="J7" s="124"/>
      <c r="K7" s="131"/>
    </row>
    <row r="8" spans="9:11" ht="13.5" thickBot="1">
      <c r="I8" s="130"/>
      <c r="J8" s="124"/>
      <c r="K8" s="131"/>
    </row>
    <row r="9" spans="1:11" ht="16.5" customHeight="1" thickBot="1">
      <c r="A9" s="371" t="s">
        <v>184</v>
      </c>
      <c r="B9" s="372"/>
      <c r="C9" s="372"/>
      <c r="D9" s="372"/>
      <c r="E9" s="372"/>
      <c r="F9" s="372"/>
      <c r="G9" s="372"/>
      <c r="H9" s="373"/>
      <c r="I9" s="346" t="s">
        <v>94</v>
      </c>
      <c r="J9" s="347"/>
      <c r="K9" s="348"/>
    </row>
    <row r="10" spans="1:11" ht="16.5" customHeight="1" thickBot="1">
      <c r="A10" s="365" t="s">
        <v>21</v>
      </c>
      <c r="B10" s="366"/>
      <c r="C10" s="366"/>
      <c r="D10" s="366"/>
      <c r="E10" s="366"/>
      <c r="F10" s="366"/>
      <c r="G10" s="366"/>
      <c r="H10" s="367"/>
      <c r="I10" s="352"/>
      <c r="J10" s="353"/>
      <c r="K10" s="354"/>
    </row>
    <row r="11" spans="1:11" ht="17.25" thickBot="1">
      <c r="A11" s="360" t="s">
        <v>13</v>
      </c>
      <c r="B11" s="361"/>
      <c r="C11" s="84" t="s">
        <v>7</v>
      </c>
      <c r="D11" s="84" t="s">
        <v>0</v>
      </c>
      <c r="E11" s="84" t="s">
        <v>14</v>
      </c>
      <c r="F11" s="84" t="s">
        <v>133</v>
      </c>
      <c r="G11" s="84" t="s">
        <v>1</v>
      </c>
      <c r="H11" s="52" t="s">
        <v>52</v>
      </c>
      <c r="I11" s="11" t="s">
        <v>163</v>
      </c>
      <c r="J11" s="12"/>
      <c r="K11" s="111">
        <v>200</v>
      </c>
    </row>
    <row r="12" spans="1:11" ht="17.25" thickBot="1">
      <c r="A12" s="119" t="s">
        <v>122</v>
      </c>
      <c r="B12" s="66" t="s">
        <v>156</v>
      </c>
      <c r="C12" s="67">
        <v>11</v>
      </c>
      <c r="D12" s="194">
        <v>99850</v>
      </c>
      <c r="E12" s="68">
        <v>1100</v>
      </c>
      <c r="F12" s="68">
        <f aca="true" t="shared" si="0" ref="F12:F41">(D12-E12)*18%</f>
        <v>17775</v>
      </c>
      <c r="G12" s="109">
        <f aca="true" t="shared" si="1" ref="G12:G41">D12-E12+F12</f>
        <v>116525</v>
      </c>
      <c r="H12" s="110">
        <f>G12-F12</f>
        <v>98750</v>
      </c>
      <c r="I12" s="11" t="s">
        <v>95</v>
      </c>
      <c r="J12" s="12"/>
      <c r="K12" s="111">
        <v>300</v>
      </c>
    </row>
    <row r="13" spans="1:11" ht="17.25" thickBot="1">
      <c r="A13" s="240" t="s">
        <v>122</v>
      </c>
      <c r="B13" s="339" t="s">
        <v>168</v>
      </c>
      <c r="C13" s="107">
        <v>20</v>
      </c>
      <c r="D13" s="187">
        <v>100450</v>
      </c>
      <c r="E13" s="68">
        <v>1100</v>
      </c>
      <c r="F13" s="68">
        <f t="shared" si="0"/>
        <v>17883</v>
      </c>
      <c r="G13" s="109">
        <f t="shared" si="1"/>
        <v>117233</v>
      </c>
      <c r="H13" s="110">
        <f>G13-F13</f>
        <v>99350</v>
      </c>
      <c r="I13" s="241" t="s">
        <v>96</v>
      </c>
      <c r="J13" s="13"/>
      <c r="K13" s="113">
        <v>400</v>
      </c>
    </row>
    <row r="14" spans="1:11" ht="17.25" thickBot="1">
      <c r="A14" s="121" t="s">
        <v>122</v>
      </c>
      <c r="B14" s="71" t="s">
        <v>157</v>
      </c>
      <c r="C14" s="72" t="s">
        <v>78</v>
      </c>
      <c r="D14" s="194">
        <v>99050</v>
      </c>
      <c r="E14" s="68">
        <v>1100</v>
      </c>
      <c r="F14" s="68">
        <f t="shared" si="0"/>
        <v>17631</v>
      </c>
      <c r="G14" s="109">
        <f t="shared" si="1"/>
        <v>115581</v>
      </c>
      <c r="H14" s="110">
        <f aca="true" t="shared" si="2" ref="H14:H41">G14-F14</f>
        <v>97950</v>
      </c>
      <c r="I14" s="241" t="s">
        <v>97</v>
      </c>
      <c r="J14" s="13"/>
      <c r="K14" s="113">
        <v>500</v>
      </c>
    </row>
    <row r="15" spans="1:11" ht="17.25" thickBot="1">
      <c r="A15" s="121" t="s">
        <v>122</v>
      </c>
      <c r="B15" s="71" t="s">
        <v>158</v>
      </c>
      <c r="C15" s="72">
        <v>6</v>
      </c>
      <c r="D15" s="194">
        <v>99100</v>
      </c>
      <c r="E15" s="68">
        <v>1100</v>
      </c>
      <c r="F15" s="68">
        <f t="shared" si="0"/>
        <v>17640</v>
      </c>
      <c r="G15" s="109">
        <f t="shared" si="1"/>
        <v>115640</v>
      </c>
      <c r="H15" s="110">
        <f t="shared" si="2"/>
        <v>98000</v>
      </c>
      <c r="I15" s="241" t="s">
        <v>164</v>
      </c>
      <c r="J15" s="13"/>
      <c r="K15" s="113">
        <v>600</v>
      </c>
    </row>
    <row r="16" spans="1:11" s="189" customFormat="1" ht="17.25" thickBot="1">
      <c r="A16" s="121" t="s">
        <v>122</v>
      </c>
      <c r="B16" s="71" t="s">
        <v>16</v>
      </c>
      <c r="C16" s="72">
        <v>3</v>
      </c>
      <c r="D16" s="194">
        <v>99300</v>
      </c>
      <c r="E16" s="68">
        <v>1100</v>
      </c>
      <c r="F16" s="68">
        <f t="shared" si="0"/>
        <v>17676</v>
      </c>
      <c r="G16" s="109">
        <f t="shared" si="1"/>
        <v>115876</v>
      </c>
      <c r="H16" s="110">
        <f t="shared" si="2"/>
        <v>98200</v>
      </c>
      <c r="I16" s="241" t="s">
        <v>165</v>
      </c>
      <c r="J16" s="13"/>
      <c r="K16" s="113">
        <v>675</v>
      </c>
    </row>
    <row r="17" spans="1:11" ht="17.25" thickBot="1">
      <c r="A17" s="112" t="s">
        <v>122</v>
      </c>
      <c r="B17" s="321" t="s">
        <v>171</v>
      </c>
      <c r="C17" s="72">
        <v>60</v>
      </c>
      <c r="D17" s="181">
        <v>101250</v>
      </c>
      <c r="E17" s="68">
        <v>1100</v>
      </c>
      <c r="F17" s="68">
        <f t="shared" si="0"/>
        <v>18027</v>
      </c>
      <c r="G17" s="109">
        <f t="shared" si="1"/>
        <v>118177</v>
      </c>
      <c r="H17" s="110">
        <f t="shared" si="2"/>
        <v>100150</v>
      </c>
      <c r="I17" s="241" t="s">
        <v>98</v>
      </c>
      <c r="J17" s="226"/>
      <c r="K17" s="227">
        <v>700</v>
      </c>
    </row>
    <row r="18" spans="1:11" s="189" customFormat="1" ht="17.25" thickBot="1">
      <c r="A18" s="217" t="s">
        <v>122</v>
      </c>
      <c r="B18" s="325" t="s">
        <v>175</v>
      </c>
      <c r="C18" s="180">
        <v>7</v>
      </c>
      <c r="D18" s="181">
        <v>100800</v>
      </c>
      <c r="E18" s="209">
        <v>1100</v>
      </c>
      <c r="F18" s="209">
        <f t="shared" si="0"/>
        <v>17946</v>
      </c>
      <c r="G18" s="210">
        <f t="shared" si="1"/>
        <v>117646</v>
      </c>
      <c r="H18" s="211">
        <f>G18-F18</f>
        <v>99700</v>
      </c>
      <c r="I18" s="242" t="s">
        <v>99</v>
      </c>
      <c r="J18" s="312"/>
      <c r="K18" s="313">
        <v>800</v>
      </c>
    </row>
    <row r="19" spans="1:11" ht="17.25" thickBot="1">
      <c r="A19" s="112" t="s">
        <v>6</v>
      </c>
      <c r="B19" s="71" t="s">
        <v>159</v>
      </c>
      <c r="C19" s="72">
        <v>3</v>
      </c>
      <c r="D19" s="181">
        <v>100100</v>
      </c>
      <c r="E19" s="68">
        <v>1100</v>
      </c>
      <c r="F19" s="68">
        <f t="shared" si="0"/>
        <v>17820</v>
      </c>
      <c r="G19" s="109">
        <f t="shared" si="1"/>
        <v>116820</v>
      </c>
      <c r="H19" s="110">
        <f t="shared" si="2"/>
        <v>99000</v>
      </c>
      <c r="I19" s="242" t="s">
        <v>99</v>
      </c>
      <c r="J19" s="17"/>
      <c r="K19" s="115">
        <v>800</v>
      </c>
    </row>
    <row r="20" spans="1:11" ht="17.25" thickBot="1">
      <c r="A20" s="112" t="s">
        <v>15</v>
      </c>
      <c r="B20" s="71" t="s">
        <v>160</v>
      </c>
      <c r="C20" s="72">
        <v>11</v>
      </c>
      <c r="D20" s="181">
        <v>101250</v>
      </c>
      <c r="E20" s="68">
        <v>1100</v>
      </c>
      <c r="F20" s="68">
        <f t="shared" si="0"/>
        <v>18027</v>
      </c>
      <c r="G20" s="109">
        <f t="shared" si="1"/>
        <v>118177</v>
      </c>
      <c r="H20" s="110">
        <f t="shared" si="2"/>
        <v>100150</v>
      </c>
      <c r="I20" s="243" t="s">
        <v>100</v>
      </c>
      <c r="J20" s="129"/>
      <c r="K20" s="244">
        <v>900</v>
      </c>
    </row>
    <row r="21" spans="1:11" ht="17.25" thickBot="1">
      <c r="A21" s="112" t="s">
        <v>123</v>
      </c>
      <c r="B21" s="71" t="s">
        <v>62</v>
      </c>
      <c r="C21" s="72">
        <v>12</v>
      </c>
      <c r="D21" s="181">
        <v>110280</v>
      </c>
      <c r="E21" s="68">
        <v>1100</v>
      </c>
      <c r="F21" s="68">
        <f t="shared" si="0"/>
        <v>19652.399999999998</v>
      </c>
      <c r="G21" s="109">
        <f t="shared" si="1"/>
        <v>128832.4</v>
      </c>
      <c r="H21" s="110">
        <f t="shared" si="2"/>
        <v>109180</v>
      </c>
      <c r="I21" s="15"/>
      <c r="J21" s="15"/>
      <c r="K21" s="132"/>
    </row>
    <row r="22" spans="1:11" ht="17.25" thickBot="1">
      <c r="A22" s="112" t="s">
        <v>74</v>
      </c>
      <c r="B22" s="71" t="s">
        <v>73</v>
      </c>
      <c r="C22" s="72">
        <v>1.9</v>
      </c>
      <c r="D22" s="181">
        <v>111280</v>
      </c>
      <c r="E22" s="68">
        <v>1100</v>
      </c>
      <c r="F22" s="68">
        <f t="shared" si="0"/>
        <v>19832.399999999998</v>
      </c>
      <c r="G22" s="109">
        <f t="shared" si="1"/>
        <v>130012.4</v>
      </c>
      <c r="H22" s="110">
        <f t="shared" si="2"/>
        <v>110180</v>
      </c>
      <c r="I22" s="141"/>
      <c r="J22" s="15"/>
      <c r="K22" s="132"/>
    </row>
    <row r="23" spans="1:11" ht="17.25" thickBot="1">
      <c r="A23" s="112" t="s">
        <v>123</v>
      </c>
      <c r="B23" s="71" t="s">
        <v>75</v>
      </c>
      <c r="C23" s="72"/>
      <c r="D23" s="181">
        <v>109480</v>
      </c>
      <c r="E23" s="68">
        <v>1100</v>
      </c>
      <c r="F23" s="68">
        <f t="shared" si="0"/>
        <v>19508.399999999998</v>
      </c>
      <c r="G23" s="109">
        <f t="shared" si="1"/>
        <v>127888.4</v>
      </c>
      <c r="H23" s="110">
        <f t="shared" si="2"/>
        <v>108380</v>
      </c>
      <c r="I23" s="15"/>
      <c r="J23" s="15"/>
      <c r="K23" s="132"/>
    </row>
    <row r="24" spans="1:11" ht="17.25" thickBot="1">
      <c r="A24" s="112" t="s">
        <v>123</v>
      </c>
      <c r="B24" s="71" t="s">
        <v>173</v>
      </c>
      <c r="C24" s="72">
        <v>30</v>
      </c>
      <c r="D24" s="181">
        <v>111300</v>
      </c>
      <c r="E24" s="68">
        <v>1100</v>
      </c>
      <c r="F24" s="68">
        <f t="shared" si="0"/>
        <v>19836</v>
      </c>
      <c r="G24" s="109">
        <f t="shared" si="1"/>
        <v>130036</v>
      </c>
      <c r="H24" s="110">
        <f t="shared" si="2"/>
        <v>110200</v>
      </c>
      <c r="I24" s="15"/>
      <c r="J24" s="15"/>
      <c r="K24" s="132"/>
    </row>
    <row r="25" spans="1:11" s="39" customFormat="1" ht="13.5" thickBot="1">
      <c r="A25" s="216" t="s">
        <v>123</v>
      </c>
      <c r="B25" s="325" t="s">
        <v>178</v>
      </c>
      <c r="C25" s="180"/>
      <c r="D25" s="181">
        <v>113070</v>
      </c>
      <c r="E25" s="209">
        <v>1100</v>
      </c>
      <c r="F25" s="209">
        <f t="shared" si="0"/>
        <v>20154.6</v>
      </c>
      <c r="G25" s="210">
        <f t="shared" si="1"/>
        <v>132124.6</v>
      </c>
      <c r="H25" s="211">
        <f t="shared" si="2"/>
        <v>111970</v>
      </c>
      <c r="I25" s="78"/>
      <c r="J25" s="181"/>
      <c r="K25" s="315"/>
    </row>
    <row r="26" spans="1:11" ht="17.25" thickBot="1">
      <c r="A26" s="112" t="s">
        <v>80</v>
      </c>
      <c r="B26" s="71" t="s">
        <v>81</v>
      </c>
      <c r="C26" s="72">
        <v>12</v>
      </c>
      <c r="D26" s="181">
        <v>104280</v>
      </c>
      <c r="E26" s="68">
        <v>1100</v>
      </c>
      <c r="F26" s="68">
        <f t="shared" si="0"/>
        <v>18572.399999999998</v>
      </c>
      <c r="G26" s="109">
        <f t="shared" si="1"/>
        <v>121752.4</v>
      </c>
      <c r="H26" s="110">
        <f t="shared" si="2"/>
        <v>103180</v>
      </c>
      <c r="I26" s="15"/>
      <c r="J26" s="15"/>
      <c r="K26" s="132"/>
    </row>
    <row r="27" spans="1:11" ht="17.25" thickBot="1">
      <c r="A27" s="112" t="s">
        <v>127</v>
      </c>
      <c r="B27" s="71" t="s">
        <v>174</v>
      </c>
      <c r="C27" s="72">
        <v>25</v>
      </c>
      <c r="D27" s="62">
        <v>104320</v>
      </c>
      <c r="E27" s="68">
        <v>1100</v>
      </c>
      <c r="F27" s="68">
        <f t="shared" si="0"/>
        <v>18579.6</v>
      </c>
      <c r="G27" s="109">
        <f t="shared" si="1"/>
        <v>121799.6</v>
      </c>
      <c r="H27" s="110">
        <f>G27-F27</f>
        <v>103220</v>
      </c>
      <c r="I27" s="15"/>
      <c r="J27" s="15"/>
      <c r="K27" s="132"/>
    </row>
    <row r="28" spans="1:11" ht="17.25" thickBot="1">
      <c r="A28" s="112" t="s">
        <v>127</v>
      </c>
      <c r="B28" s="321" t="s">
        <v>179</v>
      </c>
      <c r="C28" s="72"/>
      <c r="D28" s="181">
        <v>103430</v>
      </c>
      <c r="E28" s="68">
        <v>1100</v>
      </c>
      <c r="F28" s="68">
        <f t="shared" si="0"/>
        <v>18419.399999999998</v>
      </c>
      <c r="G28" s="109">
        <f t="shared" si="1"/>
        <v>120749.4</v>
      </c>
      <c r="H28" s="110">
        <f>G28-F28</f>
        <v>102330</v>
      </c>
      <c r="I28" s="15"/>
      <c r="J28" s="15"/>
      <c r="K28" s="132"/>
    </row>
    <row r="29" spans="1:11" ht="17.25" thickBot="1">
      <c r="A29" s="112" t="s">
        <v>80</v>
      </c>
      <c r="B29" s="71" t="s">
        <v>120</v>
      </c>
      <c r="C29" s="72">
        <v>10</v>
      </c>
      <c r="D29" s="181">
        <v>106080</v>
      </c>
      <c r="E29" s="68">
        <v>1100</v>
      </c>
      <c r="F29" s="68">
        <f t="shared" si="0"/>
        <v>18896.399999999998</v>
      </c>
      <c r="G29" s="109">
        <f t="shared" si="1"/>
        <v>123876.4</v>
      </c>
      <c r="H29" s="110">
        <f t="shared" si="2"/>
        <v>104980</v>
      </c>
      <c r="I29" s="15"/>
      <c r="J29" s="15"/>
      <c r="K29" s="132"/>
    </row>
    <row r="30" spans="1:11" ht="17.25" thickBot="1">
      <c r="A30" s="112" t="s">
        <v>80</v>
      </c>
      <c r="B30" s="71" t="s">
        <v>64</v>
      </c>
      <c r="C30" s="72">
        <v>3</v>
      </c>
      <c r="D30" s="181">
        <v>104280</v>
      </c>
      <c r="E30" s="68">
        <v>1100</v>
      </c>
      <c r="F30" s="68">
        <f t="shared" si="0"/>
        <v>18572.399999999998</v>
      </c>
      <c r="G30" s="109">
        <f t="shared" si="1"/>
        <v>121752.4</v>
      </c>
      <c r="H30" s="110">
        <f t="shared" si="2"/>
        <v>103180</v>
      </c>
      <c r="I30" s="15"/>
      <c r="J30" s="15"/>
      <c r="K30" s="132"/>
    </row>
    <row r="31" spans="1:11" ht="17.25" thickBot="1">
      <c r="A31" s="112" t="s">
        <v>80</v>
      </c>
      <c r="B31" s="71" t="s">
        <v>70</v>
      </c>
      <c r="C31" s="72">
        <v>8</v>
      </c>
      <c r="D31" s="181">
        <v>107630</v>
      </c>
      <c r="E31" s="68">
        <v>1100</v>
      </c>
      <c r="F31" s="68">
        <f t="shared" si="0"/>
        <v>19175.399999999998</v>
      </c>
      <c r="G31" s="109">
        <f t="shared" si="1"/>
        <v>125705.4</v>
      </c>
      <c r="H31" s="110">
        <f t="shared" si="2"/>
        <v>106530</v>
      </c>
      <c r="I31" s="15"/>
      <c r="J31" s="15"/>
      <c r="K31" s="132"/>
    </row>
    <row r="32" spans="1:11" ht="17.25" thickBot="1">
      <c r="A32" s="112" t="s">
        <v>80</v>
      </c>
      <c r="B32" s="71" t="s">
        <v>79</v>
      </c>
      <c r="C32" s="72"/>
      <c r="D32" s="181">
        <v>106830</v>
      </c>
      <c r="E32" s="68">
        <v>1100</v>
      </c>
      <c r="F32" s="68">
        <f t="shared" si="0"/>
        <v>19031.399999999998</v>
      </c>
      <c r="G32" s="109">
        <f t="shared" si="1"/>
        <v>124761.4</v>
      </c>
      <c r="H32" s="110">
        <f t="shared" si="2"/>
        <v>105730</v>
      </c>
      <c r="I32" s="15"/>
      <c r="J32" s="15"/>
      <c r="K32" s="132"/>
    </row>
    <row r="33" spans="1:11" ht="17.25" thickBot="1">
      <c r="A33" s="112" t="s">
        <v>127</v>
      </c>
      <c r="B33" s="71" t="s">
        <v>177</v>
      </c>
      <c r="C33" s="72">
        <v>30</v>
      </c>
      <c r="D33" s="181">
        <v>108380</v>
      </c>
      <c r="E33" s="68">
        <v>1100</v>
      </c>
      <c r="F33" s="68">
        <f t="shared" si="0"/>
        <v>19310.399999999998</v>
      </c>
      <c r="G33" s="109">
        <f t="shared" si="1"/>
        <v>126590.4</v>
      </c>
      <c r="H33" s="110">
        <f t="shared" si="2"/>
        <v>107280</v>
      </c>
      <c r="I33" s="15"/>
      <c r="J33" s="15"/>
      <c r="K33" s="132"/>
    </row>
    <row r="34" spans="1:11" ht="17.25" thickBot="1">
      <c r="A34" s="112" t="s">
        <v>127</v>
      </c>
      <c r="B34" s="71" t="s">
        <v>128</v>
      </c>
      <c r="C34" s="72">
        <v>40</v>
      </c>
      <c r="D34" s="181">
        <v>105780</v>
      </c>
      <c r="E34" s="68">
        <v>1100</v>
      </c>
      <c r="F34" s="68">
        <f t="shared" si="0"/>
        <v>18842.399999999998</v>
      </c>
      <c r="G34" s="109">
        <f t="shared" si="1"/>
        <v>123522.4</v>
      </c>
      <c r="H34" s="110">
        <f t="shared" si="2"/>
        <v>104680</v>
      </c>
      <c r="I34" s="15"/>
      <c r="J34" s="15"/>
      <c r="K34" s="132"/>
    </row>
    <row r="35" spans="1:11" ht="17.25" thickBot="1">
      <c r="A35" s="112" t="s">
        <v>127</v>
      </c>
      <c r="B35" s="71" t="s">
        <v>167</v>
      </c>
      <c r="C35" s="72">
        <v>1.6</v>
      </c>
      <c r="D35" s="181">
        <v>105780</v>
      </c>
      <c r="E35" s="68">
        <v>1100</v>
      </c>
      <c r="F35" s="68">
        <f t="shared" si="0"/>
        <v>18842.399999999998</v>
      </c>
      <c r="G35" s="109">
        <f t="shared" si="1"/>
        <v>123522.4</v>
      </c>
      <c r="H35" s="110">
        <f t="shared" si="2"/>
        <v>104680</v>
      </c>
      <c r="I35" s="15"/>
      <c r="J35" s="15"/>
      <c r="K35" s="132"/>
    </row>
    <row r="36" spans="1:11" ht="17.25" thickBot="1">
      <c r="A36" s="112" t="s">
        <v>127</v>
      </c>
      <c r="B36" s="71" t="s">
        <v>126</v>
      </c>
      <c r="C36" s="72">
        <v>8</v>
      </c>
      <c r="D36" s="181">
        <v>104310</v>
      </c>
      <c r="E36" s="68">
        <v>1100</v>
      </c>
      <c r="F36" s="68">
        <f t="shared" si="0"/>
        <v>18577.8</v>
      </c>
      <c r="G36" s="109">
        <f t="shared" si="1"/>
        <v>121787.8</v>
      </c>
      <c r="H36" s="110">
        <f t="shared" si="2"/>
        <v>103210</v>
      </c>
      <c r="I36" s="15"/>
      <c r="J36" s="15"/>
      <c r="K36" s="132"/>
    </row>
    <row r="37" spans="1:11" ht="17.25" thickBot="1">
      <c r="A37" s="112" t="s">
        <v>127</v>
      </c>
      <c r="B37" s="71" t="s">
        <v>129</v>
      </c>
      <c r="C37" s="72">
        <v>65</v>
      </c>
      <c r="D37" s="181">
        <v>105780</v>
      </c>
      <c r="E37" s="68">
        <v>1100</v>
      </c>
      <c r="F37" s="68">
        <f t="shared" si="0"/>
        <v>18842.399999999998</v>
      </c>
      <c r="G37" s="109">
        <f t="shared" si="1"/>
        <v>123522.4</v>
      </c>
      <c r="H37" s="110">
        <f t="shared" si="2"/>
        <v>104680</v>
      </c>
      <c r="I37" s="15"/>
      <c r="J37" s="15"/>
      <c r="K37" s="132"/>
    </row>
    <row r="38" spans="1:11" ht="17.25" thickBot="1">
      <c r="A38" s="112" t="s">
        <v>127</v>
      </c>
      <c r="B38" s="71" t="s">
        <v>130</v>
      </c>
      <c r="C38" s="72">
        <v>55</v>
      </c>
      <c r="D38" s="181">
        <v>105780</v>
      </c>
      <c r="E38" s="68">
        <v>1100</v>
      </c>
      <c r="F38" s="68">
        <f t="shared" si="0"/>
        <v>18842.399999999998</v>
      </c>
      <c r="G38" s="109">
        <f t="shared" si="1"/>
        <v>123522.4</v>
      </c>
      <c r="H38" s="110">
        <f t="shared" si="2"/>
        <v>104680</v>
      </c>
      <c r="I38" s="15"/>
      <c r="J38" s="15"/>
      <c r="K38" s="132"/>
    </row>
    <row r="39" spans="1:11" s="189" customFormat="1" ht="17.25" thickBot="1">
      <c r="A39" s="206" t="s">
        <v>132</v>
      </c>
      <c r="B39" s="207" t="s">
        <v>131</v>
      </c>
      <c r="C39" s="208">
        <v>3</v>
      </c>
      <c r="D39" s="181">
        <v>103800</v>
      </c>
      <c r="E39" s="209">
        <v>1100</v>
      </c>
      <c r="F39" s="209">
        <f t="shared" si="0"/>
        <v>18486</v>
      </c>
      <c r="G39" s="210">
        <f t="shared" si="1"/>
        <v>121186</v>
      </c>
      <c r="H39" s="211">
        <f t="shared" si="2"/>
        <v>102700</v>
      </c>
      <c r="I39" s="212"/>
      <c r="J39" s="212"/>
      <c r="K39" s="213"/>
    </row>
    <row r="40" spans="1:8" ht="13.5" thickBot="1">
      <c r="A40" s="133"/>
      <c r="B40" s="207" t="s">
        <v>161</v>
      </c>
      <c r="C40" s="135"/>
      <c r="D40" s="192">
        <v>104850</v>
      </c>
      <c r="E40" s="68">
        <v>1100</v>
      </c>
      <c r="F40" s="68">
        <f t="shared" si="0"/>
        <v>18675</v>
      </c>
      <c r="G40" s="109">
        <f t="shared" si="1"/>
        <v>122425</v>
      </c>
      <c r="H40" s="110">
        <f>G40-F40</f>
        <v>103750</v>
      </c>
    </row>
    <row r="41" spans="1:8" ht="13.5" thickBot="1">
      <c r="A41" s="136" t="s">
        <v>76</v>
      </c>
      <c r="B41" s="137" t="s">
        <v>162</v>
      </c>
      <c r="C41" s="77" t="s">
        <v>77</v>
      </c>
      <c r="D41" s="192">
        <v>104850</v>
      </c>
      <c r="E41" s="68">
        <v>1100</v>
      </c>
      <c r="F41" s="68">
        <f t="shared" si="0"/>
        <v>18675</v>
      </c>
      <c r="G41" s="109">
        <f t="shared" si="1"/>
        <v>122425</v>
      </c>
      <c r="H41" s="110">
        <f t="shared" si="2"/>
        <v>103750</v>
      </c>
    </row>
    <row r="42" spans="1:11" ht="13.5" thickBot="1">
      <c r="A42" s="48"/>
      <c r="B42" s="137"/>
      <c r="C42" s="77"/>
      <c r="D42" s="63"/>
      <c r="E42" s="98"/>
      <c r="F42" s="98"/>
      <c r="G42" s="68"/>
      <c r="H42" s="98"/>
      <c r="I42" s="346" t="s">
        <v>193</v>
      </c>
      <c r="J42" s="347"/>
      <c r="K42" s="348"/>
    </row>
    <row r="43" spans="2:11" ht="13.5" customHeight="1" thickBot="1">
      <c r="B43" s="100"/>
      <c r="D43" s="101"/>
      <c r="E43" s="101"/>
      <c r="F43" s="101"/>
      <c r="G43" s="101"/>
      <c r="H43" s="101"/>
      <c r="I43" s="349"/>
      <c r="J43" s="350"/>
      <c r="K43" s="351"/>
    </row>
    <row r="44" spans="1:11" ht="16.5" thickBot="1">
      <c r="A44" s="363" t="s">
        <v>17</v>
      </c>
      <c r="B44" s="368"/>
      <c r="C44" s="368"/>
      <c r="D44" s="368"/>
      <c r="E44" s="368"/>
      <c r="F44" s="368"/>
      <c r="G44" s="368"/>
      <c r="H44" s="369"/>
      <c r="I44" s="349"/>
      <c r="J44" s="350"/>
      <c r="K44" s="351"/>
    </row>
    <row r="45" spans="1:11" ht="13.5" thickBot="1">
      <c r="A45" s="358" t="s">
        <v>13</v>
      </c>
      <c r="B45" s="359"/>
      <c r="C45" s="138" t="s">
        <v>7</v>
      </c>
      <c r="D45" s="84" t="s">
        <v>0</v>
      </c>
      <c r="E45" s="84" t="s">
        <v>14</v>
      </c>
      <c r="F45" s="84" t="s">
        <v>133</v>
      </c>
      <c r="G45" s="84" t="s">
        <v>1</v>
      </c>
      <c r="H45" s="149" t="s">
        <v>52</v>
      </c>
      <c r="I45" s="349"/>
      <c r="J45" s="350"/>
      <c r="K45" s="351"/>
    </row>
    <row r="46" spans="1:11" s="114" customFormat="1" ht="17.25" thickBot="1">
      <c r="A46" s="108" t="s">
        <v>6</v>
      </c>
      <c r="B46" s="66" t="s">
        <v>18</v>
      </c>
      <c r="C46" s="67">
        <v>0.9</v>
      </c>
      <c r="D46" s="182">
        <v>100454</v>
      </c>
      <c r="E46" s="68">
        <v>1100</v>
      </c>
      <c r="F46" s="68">
        <f>(D46-E46)*18%</f>
        <v>17883.719999999998</v>
      </c>
      <c r="G46" s="109">
        <f>D46-E46+F46</f>
        <v>117237.72</v>
      </c>
      <c r="H46" s="234">
        <f aca="true" t="shared" si="3" ref="H46:H64">G46-F46</f>
        <v>99354</v>
      </c>
      <c r="I46" s="236" t="s">
        <v>166</v>
      </c>
      <c r="J46" s="17"/>
      <c r="K46" s="237">
        <v>150</v>
      </c>
    </row>
    <row r="47" spans="1:11" ht="17.25" thickBot="1">
      <c r="A47" s="112" t="s">
        <v>83</v>
      </c>
      <c r="B47" s="71" t="s">
        <v>82</v>
      </c>
      <c r="C47" s="72">
        <v>1.2</v>
      </c>
      <c r="D47" s="181">
        <v>98174</v>
      </c>
      <c r="E47" s="68">
        <v>1100</v>
      </c>
      <c r="F47" s="68">
        <f aca="true" t="shared" si="4" ref="F47:F64">(D47-E47)*18%</f>
        <v>17473.32</v>
      </c>
      <c r="G47" s="109">
        <f aca="true" t="shared" si="5" ref="G47:G64">D47-E47+F47</f>
        <v>114547.32</v>
      </c>
      <c r="H47" s="234">
        <f t="shared" si="3"/>
        <v>97074</v>
      </c>
      <c r="I47" s="247" t="s">
        <v>101</v>
      </c>
      <c r="J47" s="233"/>
      <c r="K47" s="235">
        <v>300</v>
      </c>
    </row>
    <row r="48" spans="1:11" ht="17.25" thickBot="1">
      <c r="A48" s="112" t="s">
        <v>5</v>
      </c>
      <c r="B48" s="71" t="s">
        <v>137</v>
      </c>
      <c r="C48" s="72">
        <v>2.7</v>
      </c>
      <c r="D48" s="181">
        <v>95344</v>
      </c>
      <c r="E48" s="68">
        <v>1100</v>
      </c>
      <c r="F48" s="68">
        <f t="shared" si="4"/>
        <v>16963.92</v>
      </c>
      <c r="G48" s="109">
        <f t="shared" si="5"/>
        <v>111207.92</v>
      </c>
      <c r="H48" s="234">
        <f>G48-F48</f>
        <v>94244</v>
      </c>
      <c r="I48" s="241" t="s">
        <v>102</v>
      </c>
      <c r="J48" s="13"/>
      <c r="K48" s="113">
        <v>400</v>
      </c>
    </row>
    <row r="49" spans="1:11" ht="17.25" thickBot="1">
      <c r="A49" s="112" t="s">
        <v>5</v>
      </c>
      <c r="B49" s="96" t="s">
        <v>10</v>
      </c>
      <c r="C49" s="72">
        <v>8</v>
      </c>
      <c r="D49" s="181">
        <v>93944</v>
      </c>
      <c r="E49" s="68">
        <v>1100</v>
      </c>
      <c r="F49" s="68">
        <f t="shared" si="4"/>
        <v>16711.92</v>
      </c>
      <c r="G49" s="109">
        <f t="shared" si="5"/>
        <v>109555.92</v>
      </c>
      <c r="H49" s="110">
        <f t="shared" si="3"/>
        <v>92844</v>
      </c>
      <c r="I49" s="241" t="s">
        <v>103</v>
      </c>
      <c r="J49" s="13"/>
      <c r="K49" s="113">
        <v>500</v>
      </c>
    </row>
    <row r="50" spans="1:11" s="114" customFormat="1" ht="17.25" thickBot="1">
      <c r="A50" s="112" t="s">
        <v>5</v>
      </c>
      <c r="B50" s="96" t="s">
        <v>84</v>
      </c>
      <c r="C50" s="72">
        <v>8</v>
      </c>
      <c r="D50" s="181">
        <v>95264</v>
      </c>
      <c r="E50" s="68">
        <v>1100</v>
      </c>
      <c r="F50" s="68">
        <f t="shared" si="4"/>
        <v>16949.52</v>
      </c>
      <c r="G50" s="109">
        <f t="shared" si="5"/>
        <v>111113.52</v>
      </c>
      <c r="H50" s="110">
        <f t="shared" si="3"/>
        <v>94164</v>
      </c>
      <c r="I50" s="241" t="s">
        <v>104</v>
      </c>
      <c r="J50" s="13"/>
      <c r="K50" s="113">
        <v>600</v>
      </c>
    </row>
    <row r="51" spans="1:11" s="78" customFormat="1" ht="17.25" thickBot="1">
      <c r="A51" s="112" t="s">
        <v>19</v>
      </c>
      <c r="B51" s="96" t="s">
        <v>69</v>
      </c>
      <c r="C51" s="72">
        <v>18</v>
      </c>
      <c r="D51" s="181">
        <v>96614</v>
      </c>
      <c r="E51" s="68">
        <v>1100</v>
      </c>
      <c r="F51" s="68">
        <f t="shared" si="4"/>
        <v>17192.52</v>
      </c>
      <c r="G51" s="109">
        <f t="shared" si="5"/>
        <v>112706.52</v>
      </c>
      <c r="H51" s="110">
        <f t="shared" si="3"/>
        <v>95514</v>
      </c>
      <c r="I51" s="241" t="s">
        <v>105</v>
      </c>
      <c r="J51" s="13"/>
      <c r="K51" s="113">
        <v>700</v>
      </c>
    </row>
    <row r="52" spans="1:11" s="78" customFormat="1" ht="17.25" thickBot="1">
      <c r="A52" s="112" t="s">
        <v>8</v>
      </c>
      <c r="B52" s="71" t="s">
        <v>154</v>
      </c>
      <c r="C52" s="72">
        <v>1.2</v>
      </c>
      <c r="D52" s="181">
        <v>96594</v>
      </c>
      <c r="E52" s="68">
        <v>1100</v>
      </c>
      <c r="F52" s="68">
        <f t="shared" si="4"/>
        <v>17188.92</v>
      </c>
      <c r="G52" s="109">
        <f t="shared" si="5"/>
        <v>112682.92</v>
      </c>
      <c r="H52" s="110">
        <f t="shared" si="3"/>
        <v>95494</v>
      </c>
      <c r="I52" s="241" t="s">
        <v>106</v>
      </c>
      <c r="J52" s="17"/>
      <c r="K52" s="113">
        <v>750</v>
      </c>
    </row>
    <row r="53" spans="1:11" s="78" customFormat="1" ht="17.25" thickBot="1">
      <c r="A53" s="112"/>
      <c r="B53" s="71" t="s">
        <v>153</v>
      </c>
      <c r="C53" s="72">
        <v>0.2</v>
      </c>
      <c r="D53" s="181">
        <v>98807</v>
      </c>
      <c r="E53" s="68">
        <v>1100</v>
      </c>
      <c r="F53" s="68">
        <f t="shared" si="4"/>
        <v>17587.26</v>
      </c>
      <c r="G53" s="109">
        <f t="shared" si="5"/>
        <v>115294.26</v>
      </c>
      <c r="H53" s="110">
        <f t="shared" si="3"/>
        <v>97707</v>
      </c>
      <c r="I53" s="243" t="s">
        <v>107</v>
      </c>
      <c r="J53" s="245"/>
      <c r="K53" s="115">
        <v>800</v>
      </c>
    </row>
    <row r="54" spans="1:11" s="78" customFormat="1" ht="17.25" thickBot="1">
      <c r="A54" s="112" t="s">
        <v>54</v>
      </c>
      <c r="B54" s="71" t="s">
        <v>53</v>
      </c>
      <c r="C54" s="72">
        <v>0.35</v>
      </c>
      <c r="D54" s="181">
        <v>98550</v>
      </c>
      <c r="E54" s="68">
        <v>1100</v>
      </c>
      <c r="F54" s="68">
        <f t="shared" si="4"/>
        <v>17541</v>
      </c>
      <c r="G54" s="109">
        <f t="shared" si="5"/>
        <v>114991</v>
      </c>
      <c r="H54" s="110">
        <f t="shared" si="3"/>
        <v>97450</v>
      </c>
      <c r="I54" s="15"/>
      <c r="K54" s="132"/>
    </row>
    <row r="55" spans="1:11" s="78" customFormat="1" ht="17.25" thickBot="1">
      <c r="A55" s="112" t="s">
        <v>9</v>
      </c>
      <c r="B55" s="74" t="s">
        <v>89</v>
      </c>
      <c r="C55" s="72">
        <v>0.28</v>
      </c>
      <c r="D55" s="181">
        <v>101447</v>
      </c>
      <c r="E55" s="68">
        <v>1100</v>
      </c>
      <c r="F55" s="68">
        <f t="shared" si="4"/>
        <v>18062.46</v>
      </c>
      <c r="G55" s="109">
        <f t="shared" si="5"/>
        <v>118409.45999999999</v>
      </c>
      <c r="H55" s="110">
        <f t="shared" si="3"/>
        <v>100347</v>
      </c>
      <c r="I55" s="99"/>
      <c r="J55" s="15"/>
      <c r="K55" s="99"/>
    </row>
    <row r="56" spans="1:9" s="189" customFormat="1" ht="14.25" thickBot="1">
      <c r="A56" s="112" t="s">
        <v>9</v>
      </c>
      <c r="B56" s="74" t="s">
        <v>88</v>
      </c>
      <c r="C56" s="116">
        <v>0.22</v>
      </c>
      <c r="D56" s="181">
        <v>101447</v>
      </c>
      <c r="E56" s="68">
        <v>1100</v>
      </c>
      <c r="F56" s="68">
        <f t="shared" si="4"/>
        <v>18062.46</v>
      </c>
      <c r="G56" s="109">
        <f t="shared" si="5"/>
        <v>118409.45999999999</v>
      </c>
      <c r="H56" s="110">
        <f t="shared" si="3"/>
        <v>100347</v>
      </c>
      <c r="I56" s="219" t="s">
        <v>58</v>
      </c>
    </row>
    <row r="57" spans="1:8" s="218" customFormat="1" ht="13.5" thickBot="1">
      <c r="A57" s="217" t="s">
        <v>28</v>
      </c>
      <c r="B57" s="179" t="s">
        <v>29</v>
      </c>
      <c r="C57" s="180">
        <v>0.43</v>
      </c>
      <c r="D57" s="181">
        <v>104557</v>
      </c>
      <c r="E57" s="209">
        <v>1100</v>
      </c>
      <c r="F57" s="209">
        <f t="shared" si="4"/>
        <v>18622.26</v>
      </c>
      <c r="G57" s="210">
        <f t="shared" si="5"/>
        <v>122079.26</v>
      </c>
      <c r="H57" s="211">
        <f t="shared" si="3"/>
        <v>103457</v>
      </c>
    </row>
    <row r="58" spans="1:8" s="189" customFormat="1" ht="13.5" thickBot="1">
      <c r="A58" s="217" t="s">
        <v>28</v>
      </c>
      <c r="B58" s="179" t="s">
        <v>72</v>
      </c>
      <c r="C58" s="180">
        <v>0.22</v>
      </c>
      <c r="D58" s="181">
        <v>105957</v>
      </c>
      <c r="E58" s="209">
        <v>1100</v>
      </c>
      <c r="F58" s="209">
        <f t="shared" si="4"/>
        <v>18874.26</v>
      </c>
      <c r="G58" s="210">
        <f t="shared" si="5"/>
        <v>123731.26</v>
      </c>
      <c r="H58" s="211">
        <f t="shared" si="3"/>
        <v>104857</v>
      </c>
    </row>
    <row r="59" spans="1:11" s="218" customFormat="1" ht="13.5" thickBot="1">
      <c r="A59" s="217" t="s">
        <v>28</v>
      </c>
      <c r="B59" s="179" t="s">
        <v>71</v>
      </c>
      <c r="C59" s="180"/>
      <c r="D59" s="181">
        <v>102877</v>
      </c>
      <c r="E59" s="209">
        <v>1100</v>
      </c>
      <c r="F59" s="209">
        <f t="shared" si="4"/>
        <v>18319.86</v>
      </c>
      <c r="G59" s="210">
        <f t="shared" si="5"/>
        <v>120096.86</v>
      </c>
      <c r="H59" s="211">
        <f t="shared" si="3"/>
        <v>101777</v>
      </c>
      <c r="I59" s="189"/>
      <c r="J59" s="189"/>
      <c r="K59" s="189"/>
    </row>
    <row r="60" spans="1:11" ht="13.5" thickBot="1">
      <c r="A60" s="217" t="s">
        <v>28</v>
      </c>
      <c r="B60" s="179" t="s">
        <v>87</v>
      </c>
      <c r="C60" s="180"/>
      <c r="D60" s="181">
        <v>106997</v>
      </c>
      <c r="E60" s="209">
        <v>1100</v>
      </c>
      <c r="F60" s="209">
        <f t="shared" si="4"/>
        <v>19061.46</v>
      </c>
      <c r="G60" s="210">
        <f t="shared" si="5"/>
        <v>124958.45999999999</v>
      </c>
      <c r="H60" s="211">
        <f t="shared" si="3"/>
        <v>105897</v>
      </c>
      <c r="I60" s="117"/>
      <c r="J60" s="117"/>
      <c r="K60" s="117"/>
    </row>
    <row r="61" spans="1:8" ht="13.5" thickBot="1">
      <c r="A61" s="112" t="s">
        <v>2</v>
      </c>
      <c r="B61" s="96" t="s">
        <v>3</v>
      </c>
      <c r="C61" s="72" t="s">
        <v>22</v>
      </c>
      <c r="D61" s="181">
        <v>92897</v>
      </c>
      <c r="E61" s="95">
        <v>0</v>
      </c>
      <c r="F61" s="68">
        <f t="shared" si="4"/>
        <v>16721.46</v>
      </c>
      <c r="G61" s="109">
        <f t="shared" si="5"/>
        <v>109618.45999999999</v>
      </c>
      <c r="H61" s="110">
        <f t="shared" si="3"/>
        <v>92897</v>
      </c>
    </row>
    <row r="62" spans="1:11" s="117" customFormat="1" ht="13.5" thickBot="1">
      <c r="A62" s="112" t="s">
        <v>2</v>
      </c>
      <c r="B62" s="96" t="s">
        <v>4</v>
      </c>
      <c r="C62" s="72" t="s">
        <v>22</v>
      </c>
      <c r="D62" s="181">
        <v>87357</v>
      </c>
      <c r="E62" s="95">
        <v>0</v>
      </c>
      <c r="F62" s="68">
        <f t="shared" si="4"/>
        <v>15724.26</v>
      </c>
      <c r="G62" s="109">
        <f t="shared" si="5"/>
        <v>103081.26</v>
      </c>
      <c r="H62" s="110">
        <f t="shared" si="3"/>
        <v>87357</v>
      </c>
      <c r="I62" s="99"/>
      <c r="J62" s="99"/>
      <c r="K62" s="99"/>
    </row>
    <row r="63" spans="1:8" ht="13.5" thickBot="1">
      <c r="A63" s="112" t="s">
        <v>2</v>
      </c>
      <c r="B63" s="71" t="s">
        <v>12</v>
      </c>
      <c r="C63" s="72" t="s">
        <v>22</v>
      </c>
      <c r="D63" s="181">
        <v>89037</v>
      </c>
      <c r="E63" s="95">
        <v>0</v>
      </c>
      <c r="F63" s="68">
        <f t="shared" si="4"/>
        <v>16026.66</v>
      </c>
      <c r="G63" s="109">
        <f t="shared" si="5"/>
        <v>105063.66</v>
      </c>
      <c r="H63" s="110">
        <f t="shared" si="3"/>
        <v>89037</v>
      </c>
    </row>
    <row r="64" spans="1:8" ht="13.5" thickBot="1">
      <c r="A64" s="48" t="s">
        <v>2</v>
      </c>
      <c r="B64" s="9" t="s">
        <v>23</v>
      </c>
      <c r="C64" s="77" t="s">
        <v>22</v>
      </c>
      <c r="D64" s="63">
        <v>93890</v>
      </c>
      <c r="E64" s="98">
        <v>0</v>
      </c>
      <c r="F64" s="68">
        <f t="shared" si="4"/>
        <v>16900.2</v>
      </c>
      <c r="G64" s="109">
        <f t="shared" si="5"/>
        <v>110790.2</v>
      </c>
      <c r="H64" s="110">
        <f t="shared" si="3"/>
        <v>93890</v>
      </c>
    </row>
    <row r="65" spans="2:9" ht="13.5" thickBot="1">
      <c r="B65" s="100"/>
      <c r="D65" s="101"/>
      <c r="E65" s="101"/>
      <c r="F65" s="101"/>
      <c r="G65" s="101"/>
      <c r="H65" s="101"/>
      <c r="I65" s="142"/>
    </row>
    <row r="66" spans="1:11" ht="16.5" thickBot="1">
      <c r="A66" s="355" t="s">
        <v>20</v>
      </c>
      <c r="B66" s="370"/>
      <c r="C66" s="370"/>
      <c r="D66" s="370"/>
      <c r="E66" s="370"/>
      <c r="F66" s="370"/>
      <c r="G66" s="370"/>
      <c r="H66" s="453"/>
      <c r="I66" s="350"/>
      <c r="J66" s="350"/>
      <c r="K66" s="350"/>
    </row>
    <row r="67" spans="1:11" ht="13.5" thickBot="1">
      <c r="A67" s="360" t="s">
        <v>13</v>
      </c>
      <c r="B67" s="361"/>
      <c r="C67" s="118" t="s">
        <v>7</v>
      </c>
      <c r="D67" s="84" t="s">
        <v>0</v>
      </c>
      <c r="E67" s="84" t="s">
        <v>14</v>
      </c>
      <c r="F67" s="84" t="s">
        <v>133</v>
      </c>
      <c r="G67" s="84" t="s">
        <v>1</v>
      </c>
      <c r="H67" s="38" t="s">
        <v>52</v>
      </c>
      <c r="I67" s="350"/>
      <c r="J67" s="350"/>
      <c r="K67" s="350"/>
    </row>
    <row r="68" spans="1:11" ht="13.5" thickBot="1">
      <c r="A68" s="119" t="s">
        <v>25</v>
      </c>
      <c r="B68" s="87" t="s">
        <v>63</v>
      </c>
      <c r="C68" s="67">
        <v>0.92</v>
      </c>
      <c r="D68" s="196">
        <v>94807</v>
      </c>
      <c r="E68" s="68">
        <v>1100</v>
      </c>
      <c r="F68" s="68">
        <f>(D68-E68)*18%</f>
        <v>16867.26</v>
      </c>
      <c r="G68" s="109">
        <f>D68-E68+F68</f>
        <v>110574.26</v>
      </c>
      <c r="H68" s="110">
        <f aca="true" t="shared" si="6" ref="H68:H77">G68-F68</f>
        <v>93707</v>
      </c>
      <c r="I68" s="350"/>
      <c r="J68" s="350"/>
      <c r="K68" s="350"/>
    </row>
    <row r="69" spans="1:11" ht="13.5" thickBot="1">
      <c r="A69" s="121" t="s">
        <v>138</v>
      </c>
      <c r="B69" s="89" t="s">
        <v>136</v>
      </c>
      <c r="C69" s="72">
        <v>1.1</v>
      </c>
      <c r="D69" s="196">
        <v>94307</v>
      </c>
      <c r="E69" s="68">
        <v>1100</v>
      </c>
      <c r="F69" s="68">
        <f aca="true" t="shared" si="7" ref="F69:F77">(D69-E69)*18%</f>
        <v>16777.26</v>
      </c>
      <c r="G69" s="109">
        <f aca="true" t="shared" si="8" ref="G69:G77">D69-E69+F69</f>
        <v>109984.26</v>
      </c>
      <c r="H69" s="110">
        <f>G69-F69</f>
        <v>93207</v>
      </c>
      <c r="I69" s="350"/>
      <c r="J69" s="350"/>
      <c r="K69" s="350"/>
    </row>
    <row r="70" spans="1:11" ht="17.25" thickBot="1">
      <c r="A70" s="121" t="s">
        <v>25</v>
      </c>
      <c r="B70" s="89" t="s">
        <v>93</v>
      </c>
      <c r="C70" s="72">
        <v>2</v>
      </c>
      <c r="D70" s="196">
        <v>94807</v>
      </c>
      <c r="E70" s="68">
        <v>1100</v>
      </c>
      <c r="F70" s="68">
        <f t="shared" si="7"/>
        <v>16867.26</v>
      </c>
      <c r="G70" s="109">
        <f t="shared" si="8"/>
        <v>110574.26</v>
      </c>
      <c r="H70" s="110">
        <f t="shared" si="6"/>
        <v>93707</v>
      </c>
      <c r="I70" s="15"/>
      <c r="J70" s="15"/>
      <c r="K70" s="132"/>
    </row>
    <row r="71" spans="1:11" ht="17.25" thickBot="1">
      <c r="A71" s="121" t="s">
        <v>25</v>
      </c>
      <c r="B71" s="89" t="s">
        <v>135</v>
      </c>
      <c r="C71" s="72">
        <v>3</v>
      </c>
      <c r="D71" s="197">
        <v>95907</v>
      </c>
      <c r="E71" s="68">
        <v>1100</v>
      </c>
      <c r="F71" s="68">
        <f t="shared" si="7"/>
        <v>17065.26</v>
      </c>
      <c r="G71" s="109">
        <f t="shared" si="8"/>
        <v>111872.26</v>
      </c>
      <c r="H71" s="110">
        <f t="shared" si="6"/>
        <v>94807</v>
      </c>
      <c r="I71" s="15"/>
      <c r="J71" s="15"/>
      <c r="K71" s="132"/>
    </row>
    <row r="72" spans="1:11" ht="17.25" thickBot="1">
      <c r="A72" s="121" t="s">
        <v>57</v>
      </c>
      <c r="B72" s="89" t="s">
        <v>11</v>
      </c>
      <c r="C72" s="72">
        <v>4.2</v>
      </c>
      <c r="D72" s="197">
        <v>104994</v>
      </c>
      <c r="E72" s="68">
        <v>1100</v>
      </c>
      <c r="F72" s="68">
        <f t="shared" si="7"/>
        <v>18700.92</v>
      </c>
      <c r="G72" s="109">
        <f t="shared" si="8"/>
        <v>122594.92</v>
      </c>
      <c r="H72" s="110">
        <f t="shared" si="6"/>
        <v>103894</v>
      </c>
      <c r="I72" s="15"/>
      <c r="J72" s="15"/>
      <c r="K72" s="132"/>
    </row>
    <row r="73" spans="1:11" ht="17.25" thickBot="1">
      <c r="A73" s="121" t="s">
        <v>31</v>
      </c>
      <c r="B73" s="89" t="s">
        <v>30</v>
      </c>
      <c r="C73" s="72">
        <v>6.5</v>
      </c>
      <c r="D73" s="197">
        <v>104484</v>
      </c>
      <c r="E73" s="68">
        <v>1100</v>
      </c>
      <c r="F73" s="68">
        <f t="shared" si="7"/>
        <v>18609.12</v>
      </c>
      <c r="G73" s="109">
        <f t="shared" si="8"/>
        <v>121993.12</v>
      </c>
      <c r="H73" s="110">
        <f t="shared" si="6"/>
        <v>103384</v>
      </c>
      <c r="I73" s="15"/>
      <c r="J73" s="15"/>
      <c r="K73" s="132"/>
    </row>
    <row r="74" spans="1:11" ht="17.25" thickBot="1">
      <c r="A74" s="121" t="s">
        <v>56</v>
      </c>
      <c r="B74" s="89" t="s">
        <v>55</v>
      </c>
      <c r="C74" s="72">
        <v>50</v>
      </c>
      <c r="D74" s="197">
        <v>106854</v>
      </c>
      <c r="E74" s="68">
        <v>1100</v>
      </c>
      <c r="F74" s="68">
        <f t="shared" si="7"/>
        <v>19035.719999999998</v>
      </c>
      <c r="G74" s="109">
        <f t="shared" si="8"/>
        <v>124789.72</v>
      </c>
      <c r="H74" s="110">
        <f t="shared" si="6"/>
        <v>105754</v>
      </c>
      <c r="I74" s="15"/>
      <c r="J74" s="15"/>
      <c r="K74" s="132"/>
    </row>
    <row r="75" spans="1:11" ht="17.25" thickBot="1">
      <c r="A75" s="121" t="s">
        <v>2</v>
      </c>
      <c r="B75" s="89" t="s">
        <v>24</v>
      </c>
      <c r="C75" s="72" t="s">
        <v>22</v>
      </c>
      <c r="D75" s="197">
        <v>97437</v>
      </c>
      <c r="E75" s="95">
        <v>0</v>
      </c>
      <c r="F75" s="68">
        <f t="shared" si="7"/>
        <v>17538.66</v>
      </c>
      <c r="G75" s="109">
        <f t="shared" si="8"/>
        <v>114975.66</v>
      </c>
      <c r="H75" s="110">
        <f t="shared" si="6"/>
        <v>97437</v>
      </c>
      <c r="I75" s="15"/>
      <c r="J75" s="15"/>
      <c r="K75" s="132"/>
    </row>
    <row r="76" spans="1:11" ht="17.25" thickBot="1">
      <c r="A76" s="121" t="s">
        <v>2</v>
      </c>
      <c r="B76" s="89" t="s">
        <v>26</v>
      </c>
      <c r="C76" s="72" t="s">
        <v>22</v>
      </c>
      <c r="D76" s="197">
        <v>96927</v>
      </c>
      <c r="E76" s="95">
        <v>0</v>
      </c>
      <c r="F76" s="68">
        <f t="shared" si="7"/>
        <v>17446.86</v>
      </c>
      <c r="G76" s="109">
        <f t="shared" si="8"/>
        <v>114373.86</v>
      </c>
      <c r="H76" s="110">
        <f t="shared" si="6"/>
        <v>96927</v>
      </c>
      <c r="I76" s="15"/>
      <c r="J76" s="15"/>
      <c r="K76" s="132"/>
    </row>
    <row r="77" spans="1:11" ht="17.25" thickBot="1">
      <c r="A77" s="122" t="s">
        <v>2</v>
      </c>
      <c r="B77" s="123" t="s">
        <v>27</v>
      </c>
      <c r="C77" s="77" t="s">
        <v>22</v>
      </c>
      <c r="D77" s="59">
        <v>87250</v>
      </c>
      <c r="E77" s="98">
        <v>0</v>
      </c>
      <c r="F77" s="167">
        <f t="shared" si="7"/>
        <v>15705</v>
      </c>
      <c r="G77" s="440">
        <f t="shared" si="8"/>
        <v>102955</v>
      </c>
      <c r="H77" s="168">
        <f t="shared" si="6"/>
        <v>87250</v>
      </c>
      <c r="I77" s="15"/>
      <c r="J77" s="164"/>
      <c r="K77" s="132"/>
    </row>
    <row r="78" spans="4:10" ht="12.75">
      <c r="D78" s="142" t="s">
        <v>143</v>
      </c>
      <c r="J78" s="127"/>
    </row>
    <row r="79" spans="1:10" ht="13.5">
      <c r="A79" s="10"/>
      <c r="J79" s="127"/>
    </row>
  </sheetData>
  <sheetProtection/>
  <mergeCells count="15">
    <mergeCell ref="A67:B67"/>
    <mergeCell ref="A44:H44"/>
    <mergeCell ref="A45:B45"/>
    <mergeCell ref="A66:H66"/>
    <mergeCell ref="I9:K10"/>
    <mergeCell ref="A9:H9"/>
    <mergeCell ref="A10:H10"/>
    <mergeCell ref="A11:B11"/>
    <mergeCell ref="I66:K69"/>
    <mergeCell ref="B5:H5"/>
    <mergeCell ref="A6:H6"/>
    <mergeCell ref="I42:K45"/>
    <mergeCell ref="A1:H1"/>
    <mergeCell ref="B3:H3"/>
    <mergeCell ref="B4:H4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81"/>
  <sheetViews>
    <sheetView zoomScalePageLayoutView="0" workbookViewId="0" topLeftCell="A34">
      <selection activeCell="D49" sqref="D49"/>
    </sheetView>
  </sheetViews>
  <sheetFormatPr defaultColWidth="9.140625" defaultRowHeight="12.75"/>
  <cols>
    <col min="1" max="1" width="11.8515625" style="99" bestFit="1" customWidth="1"/>
    <col min="2" max="2" width="25.00390625" style="99" customWidth="1"/>
    <col min="3" max="3" width="6.28125" style="99" bestFit="1" customWidth="1"/>
    <col min="4" max="4" width="15.57421875" style="99" bestFit="1" customWidth="1"/>
    <col min="5" max="5" width="10.7109375" style="99" bestFit="1" customWidth="1"/>
    <col min="6" max="6" width="10.140625" style="99" bestFit="1" customWidth="1"/>
    <col min="7" max="7" width="11.7109375" style="99" customWidth="1"/>
    <col min="8" max="8" width="28.7109375" style="99" customWidth="1"/>
    <col min="9" max="9" width="21.57421875" style="99" customWidth="1"/>
    <col min="10" max="10" width="10.140625" style="99" customWidth="1"/>
    <col min="11" max="11" width="4.28125" style="99" customWidth="1"/>
    <col min="12" max="16384" width="9.140625" style="99" customWidth="1"/>
  </cols>
  <sheetData>
    <row r="1" spans="1:11" ht="23.25">
      <c r="A1" s="344" t="s">
        <v>67</v>
      </c>
      <c r="B1" s="345"/>
      <c r="C1" s="345"/>
      <c r="D1" s="345"/>
      <c r="E1" s="345"/>
      <c r="F1" s="345"/>
      <c r="G1" s="345"/>
      <c r="H1" s="345"/>
      <c r="I1" s="124"/>
      <c r="J1" s="124"/>
      <c r="K1" s="124"/>
    </row>
    <row r="2" spans="1:11" ht="16.5">
      <c r="A2" s="125" t="s">
        <v>65</v>
      </c>
      <c r="B2" s="126"/>
      <c r="C2" s="126"/>
      <c r="D2" s="126"/>
      <c r="E2" s="126"/>
      <c r="F2" s="126"/>
      <c r="G2" s="126"/>
      <c r="H2" s="126"/>
      <c r="I2" s="126"/>
      <c r="J2" s="127"/>
      <c r="K2" s="127"/>
    </row>
    <row r="3" spans="1:11" ht="15">
      <c r="A3" s="128"/>
      <c r="B3" s="341" t="s">
        <v>180</v>
      </c>
      <c r="C3" s="341"/>
      <c r="D3" s="341"/>
      <c r="E3" s="341"/>
      <c r="F3" s="341"/>
      <c r="G3" s="341"/>
      <c r="H3" s="341"/>
      <c r="I3" s="127"/>
      <c r="J3" s="127"/>
      <c r="K3" s="127"/>
    </row>
    <row r="4" spans="1:11" ht="15">
      <c r="A4" s="128"/>
      <c r="B4" s="341" t="s">
        <v>181</v>
      </c>
      <c r="C4" s="341"/>
      <c r="D4" s="341"/>
      <c r="E4" s="341"/>
      <c r="F4" s="341"/>
      <c r="G4" s="341"/>
      <c r="H4" s="341"/>
      <c r="I4" s="127"/>
      <c r="J4" s="127"/>
      <c r="K4" s="127"/>
    </row>
    <row r="5" spans="1:11" ht="15">
      <c r="A5" s="128"/>
      <c r="B5" s="341" t="s">
        <v>66</v>
      </c>
      <c r="C5" s="341"/>
      <c r="D5" s="341"/>
      <c r="E5" s="341"/>
      <c r="F5" s="341"/>
      <c r="G5" s="341"/>
      <c r="H5" s="341"/>
      <c r="I5" s="127"/>
      <c r="J5" s="127"/>
      <c r="K5" s="127"/>
    </row>
    <row r="6" spans="1:11" ht="18.75" thickBot="1">
      <c r="A6" s="342" t="s">
        <v>155</v>
      </c>
      <c r="B6" s="343"/>
      <c r="C6" s="343"/>
      <c r="D6" s="343"/>
      <c r="E6" s="343"/>
      <c r="F6" s="343"/>
      <c r="G6" s="343"/>
      <c r="H6" s="343"/>
      <c r="I6" s="129"/>
      <c r="J6" s="129"/>
      <c r="K6" s="129"/>
    </row>
    <row r="7" spans="9:11" ht="13.5" thickBot="1">
      <c r="I7" s="130"/>
      <c r="J7" s="124"/>
      <c r="K7" s="131"/>
    </row>
    <row r="8" spans="9:11" ht="13.5" thickBot="1">
      <c r="I8" s="130"/>
      <c r="J8" s="124"/>
      <c r="K8" s="131"/>
    </row>
    <row r="9" spans="1:11" ht="16.5" customHeight="1" thickBot="1">
      <c r="A9" s="355" t="s">
        <v>185</v>
      </c>
      <c r="B9" s="356"/>
      <c r="C9" s="356"/>
      <c r="D9" s="356"/>
      <c r="E9" s="356"/>
      <c r="F9" s="356"/>
      <c r="G9" s="356"/>
      <c r="H9" s="356"/>
      <c r="I9" s="346" t="s">
        <v>94</v>
      </c>
      <c r="J9" s="347"/>
      <c r="K9" s="348"/>
    </row>
    <row r="10" spans="1:11" ht="16.5" customHeight="1" thickBot="1">
      <c r="A10" s="355" t="s">
        <v>21</v>
      </c>
      <c r="B10" s="356"/>
      <c r="C10" s="356"/>
      <c r="D10" s="356"/>
      <c r="E10" s="356"/>
      <c r="F10" s="356"/>
      <c r="G10" s="356"/>
      <c r="H10" s="378"/>
      <c r="I10" s="352"/>
      <c r="J10" s="353"/>
      <c r="K10" s="354"/>
    </row>
    <row r="11" spans="1:11" ht="17.25" thickBot="1">
      <c r="A11" s="360" t="s">
        <v>13</v>
      </c>
      <c r="B11" s="361"/>
      <c r="C11" s="84" t="s">
        <v>7</v>
      </c>
      <c r="D11" s="195" t="s">
        <v>0</v>
      </c>
      <c r="E11" s="84" t="s">
        <v>14</v>
      </c>
      <c r="F11" s="84" t="s">
        <v>133</v>
      </c>
      <c r="G11" s="84" t="s">
        <v>1</v>
      </c>
      <c r="H11" s="37" t="s">
        <v>52</v>
      </c>
      <c r="I11" s="11" t="s">
        <v>163</v>
      </c>
      <c r="J11" s="12"/>
      <c r="K11" s="111">
        <v>200</v>
      </c>
    </row>
    <row r="12" spans="1:11" ht="17.25" thickBot="1">
      <c r="A12" s="108" t="s">
        <v>122</v>
      </c>
      <c r="B12" s="66" t="s">
        <v>156</v>
      </c>
      <c r="C12" s="67">
        <v>11</v>
      </c>
      <c r="D12" s="182">
        <v>101998</v>
      </c>
      <c r="E12" s="68">
        <v>1100</v>
      </c>
      <c r="F12" s="68">
        <f>(D12-E12)*18%</f>
        <v>18161.64</v>
      </c>
      <c r="G12" s="109">
        <f>D12-E12+F12</f>
        <v>119059.64</v>
      </c>
      <c r="H12" s="110">
        <f>G12-F12</f>
        <v>100898</v>
      </c>
      <c r="I12" s="11" t="s">
        <v>95</v>
      </c>
      <c r="J12" s="12"/>
      <c r="K12" s="111">
        <v>300</v>
      </c>
    </row>
    <row r="13" spans="1:11" s="189" customFormat="1" ht="17.25" thickBot="1">
      <c r="A13" s="271" t="s">
        <v>122</v>
      </c>
      <c r="B13" s="340" t="s">
        <v>168</v>
      </c>
      <c r="C13" s="186">
        <v>20</v>
      </c>
      <c r="D13" s="187">
        <v>103298</v>
      </c>
      <c r="E13" s="209">
        <v>1100</v>
      </c>
      <c r="F13" s="209">
        <f>(D13-E13)*18%</f>
        <v>18395.64</v>
      </c>
      <c r="G13" s="210">
        <f>D13-E13+F13</f>
        <v>120593.64</v>
      </c>
      <c r="H13" s="211">
        <f>G13-F13</f>
        <v>102198</v>
      </c>
      <c r="I13" s="242" t="s">
        <v>96</v>
      </c>
      <c r="J13" s="226"/>
      <c r="K13" s="227">
        <v>400</v>
      </c>
    </row>
    <row r="14" spans="1:11" ht="17.25" thickBot="1">
      <c r="A14" s="112" t="s">
        <v>122</v>
      </c>
      <c r="B14" s="71" t="s">
        <v>157</v>
      </c>
      <c r="C14" s="72" t="s">
        <v>78</v>
      </c>
      <c r="D14" s="181">
        <v>101198</v>
      </c>
      <c r="E14" s="68">
        <v>1100</v>
      </c>
      <c r="F14" s="68">
        <f aca="true" t="shared" si="0" ref="F14:F41">(D14-E14)*18%</f>
        <v>18017.64</v>
      </c>
      <c r="G14" s="109">
        <f aca="true" t="shared" si="1" ref="G14:G41">D14-E14+F14</f>
        <v>118115.64</v>
      </c>
      <c r="H14" s="110">
        <f aca="true" t="shared" si="2" ref="H14:H41">G14-F14</f>
        <v>100098</v>
      </c>
      <c r="I14" s="241" t="s">
        <v>97</v>
      </c>
      <c r="J14" s="13"/>
      <c r="K14" s="113">
        <v>500</v>
      </c>
    </row>
    <row r="15" spans="1:11" ht="17.25" thickBot="1">
      <c r="A15" s="112" t="s">
        <v>122</v>
      </c>
      <c r="B15" s="71" t="s">
        <v>158</v>
      </c>
      <c r="C15" s="72">
        <v>6</v>
      </c>
      <c r="D15" s="62">
        <v>99558</v>
      </c>
      <c r="E15" s="68">
        <v>1100</v>
      </c>
      <c r="F15" s="68">
        <f t="shared" si="0"/>
        <v>17722.44</v>
      </c>
      <c r="G15" s="109">
        <f t="shared" si="1"/>
        <v>116180.44</v>
      </c>
      <c r="H15" s="110">
        <f t="shared" si="2"/>
        <v>98458</v>
      </c>
      <c r="I15" s="241" t="s">
        <v>164</v>
      </c>
      <c r="J15" s="13"/>
      <c r="K15" s="113">
        <v>600</v>
      </c>
    </row>
    <row r="16" spans="1:11" ht="17.25" thickBot="1">
      <c r="A16" s="112" t="s">
        <v>122</v>
      </c>
      <c r="B16" s="71" t="s">
        <v>16</v>
      </c>
      <c r="C16" s="72">
        <v>3</v>
      </c>
      <c r="D16" s="62">
        <v>99758</v>
      </c>
      <c r="E16" s="68">
        <v>1100</v>
      </c>
      <c r="F16" s="68">
        <f t="shared" si="0"/>
        <v>17758.44</v>
      </c>
      <c r="G16" s="109">
        <f t="shared" si="1"/>
        <v>116416.44</v>
      </c>
      <c r="H16" s="110">
        <f t="shared" si="2"/>
        <v>98658</v>
      </c>
      <c r="I16" s="241" t="s">
        <v>165</v>
      </c>
      <c r="J16" s="13"/>
      <c r="K16" s="113">
        <v>675</v>
      </c>
    </row>
    <row r="17" spans="1:11" s="189" customFormat="1" ht="17.25" thickBot="1">
      <c r="A17" s="217" t="s">
        <v>122</v>
      </c>
      <c r="B17" s="325" t="s">
        <v>171</v>
      </c>
      <c r="C17" s="180">
        <v>60</v>
      </c>
      <c r="D17" s="181">
        <v>104248</v>
      </c>
      <c r="E17" s="209">
        <v>1100</v>
      </c>
      <c r="F17" s="209">
        <f t="shared" si="0"/>
        <v>18566.64</v>
      </c>
      <c r="G17" s="210">
        <f t="shared" si="1"/>
        <v>121714.64</v>
      </c>
      <c r="H17" s="211">
        <f t="shared" si="2"/>
        <v>103148</v>
      </c>
      <c r="I17" s="242" t="s">
        <v>98</v>
      </c>
      <c r="J17" s="226"/>
      <c r="K17" s="227">
        <v>700</v>
      </c>
    </row>
    <row r="18" spans="1:11" s="189" customFormat="1" ht="17.25" thickBot="1">
      <c r="A18" s="217" t="s">
        <v>122</v>
      </c>
      <c r="B18" s="325" t="s">
        <v>175</v>
      </c>
      <c r="C18" s="180">
        <v>7</v>
      </c>
      <c r="D18" s="181">
        <v>103798</v>
      </c>
      <c r="E18" s="209">
        <v>1100</v>
      </c>
      <c r="F18" s="209">
        <f>(D18-E18)*18%</f>
        <v>18485.64</v>
      </c>
      <c r="G18" s="210">
        <f>D18-E18+F18</f>
        <v>121183.64</v>
      </c>
      <c r="H18" s="211">
        <f>G18-F18</f>
        <v>102698</v>
      </c>
      <c r="I18" s="241" t="s">
        <v>98</v>
      </c>
      <c r="J18" s="226"/>
      <c r="K18" s="227">
        <v>700</v>
      </c>
    </row>
    <row r="19" spans="1:11" ht="17.25" thickBot="1">
      <c r="A19" s="112" t="s">
        <v>6</v>
      </c>
      <c r="B19" s="71" t="s">
        <v>159</v>
      </c>
      <c r="C19" s="72">
        <v>3</v>
      </c>
      <c r="D19" s="62">
        <v>100558</v>
      </c>
      <c r="E19" s="68">
        <v>1100</v>
      </c>
      <c r="F19" s="68">
        <f t="shared" si="0"/>
        <v>17902.44</v>
      </c>
      <c r="G19" s="109">
        <f t="shared" si="1"/>
        <v>117360.44</v>
      </c>
      <c r="H19" s="110">
        <f t="shared" si="2"/>
        <v>99458</v>
      </c>
      <c r="I19" s="242" t="s">
        <v>99</v>
      </c>
      <c r="J19" s="17"/>
      <c r="K19" s="115">
        <v>800</v>
      </c>
    </row>
    <row r="20" spans="1:11" ht="15" customHeight="1" thickBot="1">
      <c r="A20" s="112" t="s">
        <v>15</v>
      </c>
      <c r="B20" s="71" t="s">
        <v>160</v>
      </c>
      <c r="C20" s="72">
        <v>11</v>
      </c>
      <c r="D20" s="62">
        <v>103198</v>
      </c>
      <c r="E20" s="68">
        <v>1100</v>
      </c>
      <c r="F20" s="68">
        <f t="shared" si="0"/>
        <v>18377.64</v>
      </c>
      <c r="G20" s="109">
        <f t="shared" si="1"/>
        <v>120475.64</v>
      </c>
      <c r="H20" s="110">
        <f t="shared" si="2"/>
        <v>102098</v>
      </c>
      <c r="I20" s="243" t="s">
        <v>100</v>
      </c>
      <c r="J20" s="129"/>
      <c r="K20" s="244">
        <v>900</v>
      </c>
    </row>
    <row r="21" spans="1:11" ht="17.25" thickBot="1">
      <c r="A21" s="112" t="s">
        <v>123</v>
      </c>
      <c r="B21" s="71" t="s">
        <v>62</v>
      </c>
      <c r="C21" s="72">
        <v>12</v>
      </c>
      <c r="D21" s="181">
        <v>112878</v>
      </c>
      <c r="E21" s="68">
        <v>1100</v>
      </c>
      <c r="F21" s="68">
        <f t="shared" si="0"/>
        <v>20120.04</v>
      </c>
      <c r="G21" s="109">
        <f t="shared" si="1"/>
        <v>131898.04</v>
      </c>
      <c r="H21" s="110">
        <f t="shared" si="2"/>
        <v>111778</v>
      </c>
      <c r="I21" s="243"/>
      <c r="J21" s="129"/>
      <c r="K21" s="244"/>
    </row>
    <row r="22" spans="1:11" ht="17.25" thickBot="1">
      <c r="A22" s="112" t="s">
        <v>74</v>
      </c>
      <c r="B22" s="71" t="s">
        <v>73</v>
      </c>
      <c r="C22" s="72">
        <v>1.9</v>
      </c>
      <c r="D22" s="181">
        <v>113528</v>
      </c>
      <c r="E22" s="68">
        <v>1100</v>
      </c>
      <c r="F22" s="68">
        <f t="shared" si="0"/>
        <v>20237.04</v>
      </c>
      <c r="G22" s="109">
        <f t="shared" si="1"/>
        <v>132665.04</v>
      </c>
      <c r="H22" s="110">
        <f t="shared" si="2"/>
        <v>112428</v>
      </c>
      <c r="I22" s="15"/>
      <c r="J22" s="15"/>
      <c r="K22" s="132"/>
    </row>
    <row r="23" spans="1:11" ht="17.25" thickBot="1">
      <c r="A23" s="112" t="s">
        <v>123</v>
      </c>
      <c r="B23" s="71" t="s">
        <v>75</v>
      </c>
      <c r="C23" s="72"/>
      <c r="D23" s="181">
        <v>112078</v>
      </c>
      <c r="E23" s="68">
        <v>1100</v>
      </c>
      <c r="F23" s="68">
        <f t="shared" si="0"/>
        <v>19976.04</v>
      </c>
      <c r="G23" s="109">
        <f t="shared" si="1"/>
        <v>130954.04000000001</v>
      </c>
      <c r="H23" s="110">
        <f t="shared" si="2"/>
        <v>110978</v>
      </c>
      <c r="I23" s="15"/>
      <c r="J23" s="15"/>
      <c r="K23" s="132"/>
    </row>
    <row r="24" spans="1:11" ht="17.25" thickBot="1">
      <c r="A24" s="112" t="s">
        <v>123</v>
      </c>
      <c r="B24" s="71" t="s">
        <v>173</v>
      </c>
      <c r="C24" s="72">
        <v>30</v>
      </c>
      <c r="D24" s="181">
        <v>113898</v>
      </c>
      <c r="E24" s="68">
        <v>1100</v>
      </c>
      <c r="F24" s="68">
        <f t="shared" si="0"/>
        <v>20303.64</v>
      </c>
      <c r="G24" s="109">
        <f t="shared" si="1"/>
        <v>133101.64</v>
      </c>
      <c r="H24" s="110">
        <f t="shared" si="2"/>
        <v>112798.00000000001</v>
      </c>
      <c r="I24" s="15"/>
      <c r="J24" s="455"/>
      <c r="K24" s="132"/>
    </row>
    <row r="25" spans="1:13" s="39" customFormat="1" ht="13.5" customHeight="1" thickBot="1">
      <c r="A25" s="216" t="s">
        <v>123</v>
      </c>
      <c r="B25" s="325" t="s">
        <v>178</v>
      </c>
      <c r="C25" s="180"/>
      <c r="D25" s="181">
        <v>115668</v>
      </c>
      <c r="E25" s="209">
        <v>1100</v>
      </c>
      <c r="F25" s="209">
        <f t="shared" si="0"/>
        <v>20622.239999999998</v>
      </c>
      <c r="G25" s="210">
        <f t="shared" si="1"/>
        <v>135190.24</v>
      </c>
      <c r="H25" s="211">
        <f t="shared" si="2"/>
        <v>114568</v>
      </c>
      <c r="I25" s="78"/>
      <c r="J25" s="455"/>
      <c r="K25" s="315"/>
      <c r="M25" s="78"/>
    </row>
    <row r="26" spans="1:11" ht="17.25" thickBot="1">
      <c r="A26" s="112" t="s">
        <v>80</v>
      </c>
      <c r="B26" s="71" t="s">
        <v>81</v>
      </c>
      <c r="C26" s="72">
        <v>12</v>
      </c>
      <c r="D26" s="181">
        <v>106258</v>
      </c>
      <c r="E26" s="68">
        <v>1100</v>
      </c>
      <c r="F26" s="68">
        <f t="shared" si="0"/>
        <v>18928.44</v>
      </c>
      <c r="G26" s="109">
        <f t="shared" si="1"/>
        <v>124086.44</v>
      </c>
      <c r="H26" s="110">
        <f t="shared" si="2"/>
        <v>105158</v>
      </c>
      <c r="I26" s="15"/>
      <c r="J26" s="455"/>
      <c r="K26" s="132"/>
    </row>
    <row r="27" spans="1:11" ht="17.25" thickBot="1">
      <c r="A27" s="112" t="s">
        <v>127</v>
      </c>
      <c r="B27" s="71" t="s">
        <v>174</v>
      </c>
      <c r="C27" s="72">
        <v>25</v>
      </c>
      <c r="D27" s="181">
        <v>106748</v>
      </c>
      <c r="E27" s="68">
        <v>1100</v>
      </c>
      <c r="F27" s="68">
        <f>(D27-E27)*18%</f>
        <v>19016.64</v>
      </c>
      <c r="G27" s="109">
        <f>D27-E27+F27</f>
        <v>124664.64</v>
      </c>
      <c r="H27" s="110">
        <f>G27-F27</f>
        <v>105648</v>
      </c>
      <c r="I27" s="15"/>
      <c r="J27" s="15"/>
      <c r="K27" s="132"/>
    </row>
    <row r="28" spans="1:45" ht="17.25" customHeight="1" thickBot="1">
      <c r="A28" s="112" t="s">
        <v>127</v>
      </c>
      <c r="B28" s="321" t="s">
        <v>179</v>
      </c>
      <c r="C28" s="72"/>
      <c r="D28" s="181">
        <v>105758</v>
      </c>
      <c r="E28" s="68">
        <v>1100</v>
      </c>
      <c r="F28" s="68">
        <f>(D28-E28)*18%</f>
        <v>18838.44</v>
      </c>
      <c r="G28" s="109">
        <f>D28-E28+F28</f>
        <v>123496.44</v>
      </c>
      <c r="H28" s="110">
        <f>G28-F28</f>
        <v>104658</v>
      </c>
      <c r="I28" s="456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  <c r="AP28" s="455"/>
      <c r="AQ28" s="455"/>
      <c r="AR28" s="455"/>
      <c r="AS28" s="455"/>
    </row>
    <row r="29" spans="1:45" s="189" customFormat="1" ht="17.25" customHeight="1" thickBot="1">
      <c r="A29" s="217" t="s">
        <v>80</v>
      </c>
      <c r="B29" s="179" t="s">
        <v>120</v>
      </c>
      <c r="C29" s="180">
        <v>10</v>
      </c>
      <c r="D29" s="181">
        <v>108008</v>
      </c>
      <c r="E29" s="209">
        <v>1100</v>
      </c>
      <c r="F29" s="209">
        <f t="shared" si="0"/>
        <v>19243.44</v>
      </c>
      <c r="G29" s="210">
        <f t="shared" si="1"/>
        <v>126151.44</v>
      </c>
      <c r="H29" s="211">
        <f t="shared" si="2"/>
        <v>106908</v>
      </c>
      <c r="I29" s="456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</row>
    <row r="30" spans="1:45" ht="17.25" customHeight="1" thickBot="1">
      <c r="A30" s="112" t="s">
        <v>80</v>
      </c>
      <c r="B30" s="71" t="s">
        <v>64</v>
      </c>
      <c r="C30" s="72">
        <v>3</v>
      </c>
      <c r="D30" s="181">
        <v>106258</v>
      </c>
      <c r="E30" s="68">
        <v>1100</v>
      </c>
      <c r="F30" s="68">
        <f t="shared" si="0"/>
        <v>18928.44</v>
      </c>
      <c r="G30" s="109">
        <f t="shared" si="1"/>
        <v>124086.44</v>
      </c>
      <c r="H30" s="110">
        <f t="shared" si="2"/>
        <v>105158</v>
      </c>
      <c r="I30" s="456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55"/>
      <c r="AN30" s="455"/>
      <c r="AO30" s="455"/>
      <c r="AP30" s="455"/>
      <c r="AQ30" s="455"/>
      <c r="AR30" s="455"/>
      <c r="AS30" s="455"/>
    </row>
    <row r="31" spans="1:11" ht="17.25" thickBot="1">
      <c r="A31" s="112" t="s">
        <v>80</v>
      </c>
      <c r="B31" s="71" t="s">
        <v>70</v>
      </c>
      <c r="C31" s="72">
        <v>8</v>
      </c>
      <c r="D31" s="181">
        <v>110128</v>
      </c>
      <c r="E31" s="68">
        <v>1100</v>
      </c>
      <c r="F31" s="68">
        <f t="shared" si="0"/>
        <v>19625.04</v>
      </c>
      <c r="G31" s="109">
        <f t="shared" si="1"/>
        <v>128653.04000000001</v>
      </c>
      <c r="H31" s="110">
        <f t="shared" si="2"/>
        <v>109028</v>
      </c>
      <c r="I31" s="15"/>
      <c r="J31" s="15"/>
      <c r="K31" s="132"/>
    </row>
    <row r="32" spans="1:11" ht="17.25" thickBot="1">
      <c r="A32" s="112" t="s">
        <v>127</v>
      </c>
      <c r="B32" s="71" t="s">
        <v>79</v>
      </c>
      <c r="C32" s="72">
        <v>30</v>
      </c>
      <c r="D32" s="181">
        <v>109328</v>
      </c>
      <c r="E32" s="68">
        <v>1100</v>
      </c>
      <c r="F32" s="68">
        <f t="shared" si="0"/>
        <v>19481.04</v>
      </c>
      <c r="G32" s="109">
        <f t="shared" si="1"/>
        <v>127709.04000000001</v>
      </c>
      <c r="H32" s="110">
        <f t="shared" si="2"/>
        <v>108228</v>
      </c>
      <c r="I32" s="15"/>
      <c r="J32" s="15"/>
      <c r="K32" s="132"/>
    </row>
    <row r="33" spans="1:11" ht="17.25" thickBot="1">
      <c r="A33" s="112" t="s">
        <v>127</v>
      </c>
      <c r="B33" s="71" t="s">
        <v>177</v>
      </c>
      <c r="C33" s="72">
        <v>30</v>
      </c>
      <c r="D33" s="181">
        <v>110358</v>
      </c>
      <c r="E33" s="68">
        <v>1100</v>
      </c>
      <c r="F33" s="68">
        <f t="shared" si="0"/>
        <v>19666.44</v>
      </c>
      <c r="G33" s="109">
        <f t="shared" si="1"/>
        <v>128924.44</v>
      </c>
      <c r="H33" s="110">
        <f t="shared" si="2"/>
        <v>109258</v>
      </c>
      <c r="I33" s="15"/>
      <c r="J33" s="15"/>
      <c r="K33" s="132"/>
    </row>
    <row r="34" spans="1:11" ht="17.25" thickBot="1">
      <c r="A34" s="112" t="s">
        <v>127</v>
      </c>
      <c r="B34" s="71" t="s">
        <v>128</v>
      </c>
      <c r="C34" s="72">
        <v>40</v>
      </c>
      <c r="D34" s="181">
        <v>108278</v>
      </c>
      <c r="E34" s="68">
        <v>1100</v>
      </c>
      <c r="F34" s="68">
        <f t="shared" si="0"/>
        <v>19292.04</v>
      </c>
      <c r="G34" s="109">
        <f t="shared" si="1"/>
        <v>126470.04000000001</v>
      </c>
      <c r="H34" s="110">
        <f t="shared" si="2"/>
        <v>107178</v>
      </c>
      <c r="I34" s="15"/>
      <c r="J34" s="15"/>
      <c r="K34" s="132"/>
    </row>
    <row r="35" spans="1:11" ht="17.25" thickBot="1">
      <c r="A35" s="112" t="s">
        <v>127</v>
      </c>
      <c r="B35" s="71" t="s">
        <v>167</v>
      </c>
      <c r="C35" s="72">
        <v>1.6</v>
      </c>
      <c r="D35" s="62">
        <v>107758</v>
      </c>
      <c r="E35" s="68">
        <v>1100</v>
      </c>
      <c r="F35" s="68">
        <f t="shared" si="0"/>
        <v>19198.44</v>
      </c>
      <c r="G35" s="109">
        <f t="shared" si="1"/>
        <v>125856.44</v>
      </c>
      <c r="H35" s="110">
        <f t="shared" si="2"/>
        <v>106658</v>
      </c>
      <c r="I35" s="15"/>
      <c r="J35" s="15"/>
      <c r="K35" s="132"/>
    </row>
    <row r="36" spans="1:11" ht="17.25" thickBot="1">
      <c r="A36" s="112" t="s">
        <v>127</v>
      </c>
      <c r="B36" s="71" t="s">
        <v>126</v>
      </c>
      <c r="C36" s="72">
        <v>8</v>
      </c>
      <c r="D36" s="181">
        <v>106258</v>
      </c>
      <c r="E36" s="68">
        <v>1100</v>
      </c>
      <c r="F36" s="68">
        <f t="shared" si="0"/>
        <v>18928.44</v>
      </c>
      <c r="G36" s="109">
        <f t="shared" si="1"/>
        <v>124086.44</v>
      </c>
      <c r="H36" s="110">
        <f t="shared" si="2"/>
        <v>105158</v>
      </c>
      <c r="I36" s="15"/>
      <c r="J36" s="15"/>
      <c r="K36" s="132"/>
    </row>
    <row r="37" spans="1:11" ht="17.25" thickBot="1">
      <c r="A37" s="112" t="s">
        <v>127</v>
      </c>
      <c r="B37" s="71" t="s">
        <v>129</v>
      </c>
      <c r="C37" s="72">
        <v>65</v>
      </c>
      <c r="D37" s="316">
        <v>109578</v>
      </c>
      <c r="E37" s="68">
        <v>1100</v>
      </c>
      <c r="F37" s="68">
        <f t="shared" si="0"/>
        <v>19526.04</v>
      </c>
      <c r="G37" s="109">
        <f t="shared" si="1"/>
        <v>128004.04000000001</v>
      </c>
      <c r="H37" s="110">
        <f t="shared" si="2"/>
        <v>108478</v>
      </c>
      <c r="I37" s="15"/>
      <c r="J37" s="15"/>
      <c r="K37" s="132"/>
    </row>
    <row r="38" spans="1:11" ht="17.25" thickBot="1">
      <c r="A38" s="112" t="s">
        <v>127</v>
      </c>
      <c r="B38" s="71" t="s">
        <v>130</v>
      </c>
      <c r="C38" s="72">
        <v>55</v>
      </c>
      <c r="D38" s="181">
        <v>107758</v>
      </c>
      <c r="E38" s="68">
        <v>1100</v>
      </c>
      <c r="F38" s="68">
        <f t="shared" si="0"/>
        <v>19198.44</v>
      </c>
      <c r="G38" s="109">
        <f t="shared" si="1"/>
        <v>125856.44</v>
      </c>
      <c r="H38" s="110">
        <f t="shared" si="2"/>
        <v>106658</v>
      </c>
      <c r="I38" s="15"/>
      <c r="J38" s="15"/>
      <c r="K38" s="132"/>
    </row>
    <row r="39" spans="1:11" s="189" customFormat="1" ht="17.25" thickBot="1">
      <c r="A39" s="206" t="s">
        <v>132</v>
      </c>
      <c r="B39" s="207" t="s">
        <v>131</v>
      </c>
      <c r="C39" s="208">
        <v>3</v>
      </c>
      <c r="D39" s="181">
        <v>106148</v>
      </c>
      <c r="E39" s="209">
        <v>1100</v>
      </c>
      <c r="F39" s="209">
        <f t="shared" si="0"/>
        <v>18908.64</v>
      </c>
      <c r="G39" s="210">
        <f t="shared" si="1"/>
        <v>123956.64</v>
      </c>
      <c r="H39" s="211">
        <f t="shared" si="2"/>
        <v>105048</v>
      </c>
      <c r="I39" s="212"/>
      <c r="J39" s="212"/>
      <c r="K39" s="213"/>
    </row>
    <row r="40" spans="1:11" ht="17.25" thickBot="1">
      <c r="A40" s="133"/>
      <c r="B40" s="134" t="s">
        <v>161</v>
      </c>
      <c r="C40" s="135"/>
      <c r="D40" s="63">
        <v>106998</v>
      </c>
      <c r="E40" s="68">
        <v>1100</v>
      </c>
      <c r="F40" s="68">
        <f t="shared" si="0"/>
        <v>19061.64</v>
      </c>
      <c r="G40" s="109">
        <f t="shared" si="1"/>
        <v>124959.64</v>
      </c>
      <c r="H40" s="110">
        <f>G40-F40</f>
        <v>105898</v>
      </c>
      <c r="I40" s="15"/>
      <c r="J40" s="15"/>
      <c r="K40" s="132"/>
    </row>
    <row r="41" spans="1:8" ht="13.5" thickBot="1">
      <c r="A41" s="136" t="s">
        <v>76</v>
      </c>
      <c r="B41" s="137" t="s">
        <v>162</v>
      </c>
      <c r="C41" s="77" t="s">
        <v>77</v>
      </c>
      <c r="D41" s="192">
        <v>106948</v>
      </c>
      <c r="E41" s="68">
        <v>1100</v>
      </c>
      <c r="F41" s="68">
        <f t="shared" si="0"/>
        <v>19052.64</v>
      </c>
      <c r="G41" s="109">
        <f t="shared" si="1"/>
        <v>124900.64</v>
      </c>
      <c r="H41" s="110">
        <f t="shared" si="2"/>
        <v>105848</v>
      </c>
    </row>
    <row r="42" spans="1:8" ht="13.5" thickBot="1">
      <c r="A42" s="48"/>
      <c r="B42" s="137"/>
      <c r="C42" s="77"/>
      <c r="D42" s="63"/>
      <c r="E42" s="98"/>
      <c r="F42" s="98"/>
      <c r="G42" s="68"/>
      <c r="H42" s="98"/>
    </row>
    <row r="43" spans="2:11" ht="17.25" customHeight="1" thickBot="1">
      <c r="B43" s="100"/>
      <c r="D43" s="101"/>
      <c r="E43" s="101"/>
      <c r="F43" s="101"/>
      <c r="G43" s="101"/>
      <c r="H43" s="101"/>
      <c r="I43" s="346" t="s">
        <v>193</v>
      </c>
      <c r="J43" s="347"/>
      <c r="K43" s="348"/>
    </row>
    <row r="44" spans="1:11" ht="16.5" thickBot="1">
      <c r="A44" s="374" t="s">
        <v>17</v>
      </c>
      <c r="B44" s="375"/>
      <c r="C44" s="375"/>
      <c r="D44" s="375"/>
      <c r="E44" s="375"/>
      <c r="F44" s="375"/>
      <c r="G44" s="375"/>
      <c r="H44" s="376"/>
      <c r="I44" s="352"/>
      <c r="J44" s="353"/>
      <c r="K44" s="354"/>
    </row>
    <row r="45" spans="1:11" s="222" customFormat="1" ht="13.5" customHeight="1" thickBot="1">
      <c r="A45" s="358" t="s">
        <v>13</v>
      </c>
      <c r="B45" s="359"/>
      <c r="C45" s="138" t="s">
        <v>7</v>
      </c>
      <c r="D45" s="195" t="s">
        <v>0</v>
      </c>
      <c r="E45" s="84" t="s">
        <v>14</v>
      </c>
      <c r="F45" s="84" t="s">
        <v>133</v>
      </c>
      <c r="G45" s="84" t="s">
        <v>1</v>
      </c>
      <c r="H45" s="248" t="s">
        <v>52</v>
      </c>
      <c r="I45" s="256" t="s">
        <v>166</v>
      </c>
      <c r="J45" s="254"/>
      <c r="K45" s="255">
        <v>150</v>
      </c>
    </row>
    <row r="46" spans="1:11" s="114" customFormat="1" ht="17.25" thickBot="1">
      <c r="A46" s="228"/>
      <c r="B46" s="229" t="s">
        <v>18</v>
      </c>
      <c r="C46" s="230">
        <v>0.9</v>
      </c>
      <c r="D46" s="182">
        <v>103633</v>
      </c>
      <c r="E46" s="182">
        <v>1100</v>
      </c>
      <c r="F46" s="182">
        <f>(D46-E46)*18%</f>
        <v>18455.94</v>
      </c>
      <c r="G46" s="231">
        <f>D46-E46+F46</f>
        <v>120988.94</v>
      </c>
      <c r="H46" s="249">
        <f aca="true" t="shared" si="3" ref="H46:H64">G46-F46</f>
        <v>102533</v>
      </c>
      <c r="I46" s="257" t="s">
        <v>101</v>
      </c>
      <c r="J46" s="253"/>
      <c r="K46" s="250">
        <v>300</v>
      </c>
    </row>
    <row r="47" spans="1:11" ht="17.25" thickBot="1">
      <c r="A47" s="112" t="s">
        <v>83</v>
      </c>
      <c r="B47" s="71" t="s">
        <v>82</v>
      </c>
      <c r="C47" s="72">
        <v>1.2</v>
      </c>
      <c r="D47" s="181">
        <v>101884</v>
      </c>
      <c r="E47" s="68">
        <v>1100</v>
      </c>
      <c r="F47" s="68">
        <f aca="true" t="shared" si="4" ref="F47:F64">(D47-E47)*18%</f>
        <v>18141.12</v>
      </c>
      <c r="G47" s="109">
        <f aca="true" t="shared" si="5" ref="G47:G64">D47-E47+F47</f>
        <v>118925.12</v>
      </c>
      <c r="H47" s="234">
        <f t="shared" si="3"/>
        <v>100784</v>
      </c>
      <c r="I47" s="257" t="s">
        <v>102</v>
      </c>
      <c r="J47" s="253"/>
      <c r="K47" s="251">
        <v>400</v>
      </c>
    </row>
    <row r="48" spans="1:11" ht="17.25" thickBot="1">
      <c r="A48" s="112" t="s">
        <v>5</v>
      </c>
      <c r="B48" s="71" t="s">
        <v>137</v>
      </c>
      <c r="C48" s="72">
        <v>2.7</v>
      </c>
      <c r="D48" s="181">
        <v>96623</v>
      </c>
      <c r="E48" s="68">
        <v>1100</v>
      </c>
      <c r="F48" s="68">
        <f t="shared" si="4"/>
        <v>17194.14</v>
      </c>
      <c r="G48" s="109">
        <f t="shared" si="5"/>
        <v>112717.14</v>
      </c>
      <c r="H48" s="234">
        <f>G48-F48</f>
        <v>95523</v>
      </c>
      <c r="I48" s="257" t="s">
        <v>103</v>
      </c>
      <c r="J48" s="253"/>
      <c r="K48" s="251">
        <v>500</v>
      </c>
    </row>
    <row r="49" spans="1:11" ht="17.25" thickBot="1">
      <c r="A49" s="112" t="s">
        <v>5</v>
      </c>
      <c r="B49" s="96" t="s">
        <v>10</v>
      </c>
      <c r="C49" s="72">
        <v>8</v>
      </c>
      <c r="D49" s="181">
        <v>96723</v>
      </c>
      <c r="E49" s="68">
        <v>1100</v>
      </c>
      <c r="F49" s="68">
        <f t="shared" si="4"/>
        <v>17212.14</v>
      </c>
      <c r="G49" s="109">
        <f t="shared" si="5"/>
        <v>112835.14</v>
      </c>
      <c r="H49" s="234">
        <f t="shared" si="3"/>
        <v>95623</v>
      </c>
      <c r="I49" s="257" t="s">
        <v>104</v>
      </c>
      <c r="J49" s="253"/>
      <c r="K49" s="251">
        <v>600</v>
      </c>
    </row>
    <row r="50" spans="1:11" s="114" customFormat="1" ht="17.25" thickBot="1">
      <c r="A50" s="112" t="s">
        <v>5</v>
      </c>
      <c r="B50" s="96" t="s">
        <v>84</v>
      </c>
      <c r="C50" s="72">
        <v>8</v>
      </c>
      <c r="D50" s="181">
        <v>98133</v>
      </c>
      <c r="E50" s="68">
        <v>1100</v>
      </c>
      <c r="F50" s="68">
        <f t="shared" si="4"/>
        <v>17465.94</v>
      </c>
      <c r="G50" s="109">
        <f t="shared" si="5"/>
        <v>114498.94</v>
      </c>
      <c r="H50" s="234">
        <f t="shared" si="3"/>
        <v>97033</v>
      </c>
      <c r="I50" s="257" t="s">
        <v>105</v>
      </c>
      <c r="J50" s="253"/>
      <c r="K50" s="251">
        <v>700</v>
      </c>
    </row>
    <row r="51" spans="1:11" ht="17.25" thickBot="1">
      <c r="A51" s="112" t="s">
        <v>19</v>
      </c>
      <c r="B51" s="96" t="s">
        <v>69</v>
      </c>
      <c r="C51" s="72">
        <v>18</v>
      </c>
      <c r="D51" s="181">
        <v>99184</v>
      </c>
      <c r="E51" s="68">
        <v>1100</v>
      </c>
      <c r="F51" s="68">
        <f t="shared" si="4"/>
        <v>17655.12</v>
      </c>
      <c r="G51" s="109">
        <f t="shared" si="5"/>
        <v>115739.12</v>
      </c>
      <c r="H51" s="234">
        <f t="shared" si="3"/>
        <v>98084</v>
      </c>
      <c r="I51" s="257" t="s">
        <v>106</v>
      </c>
      <c r="J51" s="253"/>
      <c r="K51" s="251">
        <v>750</v>
      </c>
    </row>
    <row r="52" spans="1:11" ht="17.25" thickBot="1">
      <c r="A52" s="112" t="s">
        <v>8</v>
      </c>
      <c r="B52" s="71" t="s">
        <v>154</v>
      </c>
      <c r="C52" s="72">
        <v>1.2</v>
      </c>
      <c r="D52" s="62">
        <v>97723</v>
      </c>
      <c r="E52" s="68">
        <v>1100</v>
      </c>
      <c r="F52" s="68">
        <f t="shared" si="4"/>
        <v>17392.14</v>
      </c>
      <c r="G52" s="109">
        <f t="shared" si="5"/>
        <v>114015.14</v>
      </c>
      <c r="H52" s="234">
        <f t="shared" si="3"/>
        <v>96623</v>
      </c>
      <c r="I52" s="258" t="s">
        <v>107</v>
      </c>
      <c r="J52" s="90"/>
      <c r="K52" s="252">
        <v>800</v>
      </c>
    </row>
    <row r="53" spans="1:8" ht="13.5" thickBot="1">
      <c r="A53" s="112"/>
      <c r="B53" s="71" t="s">
        <v>153</v>
      </c>
      <c r="C53" s="72">
        <v>0.2</v>
      </c>
      <c r="D53" s="62">
        <v>101782</v>
      </c>
      <c r="E53" s="68">
        <v>1100</v>
      </c>
      <c r="F53" s="68">
        <f t="shared" si="4"/>
        <v>18122.76</v>
      </c>
      <c r="G53" s="109">
        <f t="shared" si="5"/>
        <v>118804.76</v>
      </c>
      <c r="H53" s="110">
        <f t="shared" si="3"/>
        <v>100682</v>
      </c>
    </row>
    <row r="54" spans="1:8" ht="13.5" thickBot="1">
      <c r="A54" s="112" t="s">
        <v>54</v>
      </c>
      <c r="B54" s="71" t="s">
        <v>53</v>
      </c>
      <c r="C54" s="72">
        <v>0.35</v>
      </c>
      <c r="D54" s="62">
        <v>101570</v>
      </c>
      <c r="E54" s="68">
        <v>1100</v>
      </c>
      <c r="F54" s="68">
        <f t="shared" si="4"/>
        <v>18084.6</v>
      </c>
      <c r="G54" s="109">
        <f t="shared" si="5"/>
        <v>118554.6</v>
      </c>
      <c r="H54" s="110">
        <f t="shared" si="3"/>
        <v>100470</v>
      </c>
    </row>
    <row r="55" spans="1:11" ht="17.25" thickBot="1">
      <c r="A55" s="112" t="s">
        <v>9</v>
      </c>
      <c r="B55" s="74" t="s">
        <v>89</v>
      </c>
      <c r="C55" s="72">
        <v>0.28</v>
      </c>
      <c r="D55" s="62">
        <v>103395</v>
      </c>
      <c r="E55" s="68">
        <v>1100</v>
      </c>
      <c r="F55" s="68">
        <f t="shared" si="4"/>
        <v>18413.1</v>
      </c>
      <c r="G55" s="109">
        <f t="shared" si="5"/>
        <v>120708.1</v>
      </c>
      <c r="H55" s="110">
        <f t="shared" si="3"/>
        <v>102295</v>
      </c>
      <c r="I55" s="15"/>
      <c r="J55" s="15"/>
      <c r="K55" s="132"/>
    </row>
    <row r="56" spans="1:11" s="189" customFormat="1" ht="14.25" thickBot="1">
      <c r="A56" s="112" t="s">
        <v>9</v>
      </c>
      <c r="B56" s="74" t="s">
        <v>88</v>
      </c>
      <c r="C56" s="116">
        <v>0.22</v>
      </c>
      <c r="D56" s="62">
        <v>103395</v>
      </c>
      <c r="E56" s="68">
        <v>1100</v>
      </c>
      <c r="F56" s="68">
        <f t="shared" si="4"/>
        <v>18413.1</v>
      </c>
      <c r="G56" s="109">
        <f t="shared" si="5"/>
        <v>120708.1</v>
      </c>
      <c r="H56" s="110">
        <f t="shared" si="3"/>
        <v>102295</v>
      </c>
      <c r="I56" s="220" t="s">
        <v>58</v>
      </c>
      <c r="J56" s="221"/>
      <c r="K56" s="221"/>
    </row>
    <row r="57" spans="1:11" s="221" customFormat="1" ht="13.5" thickBot="1">
      <c r="A57" s="217" t="s">
        <v>28</v>
      </c>
      <c r="B57" s="179" t="s">
        <v>29</v>
      </c>
      <c r="C57" s="180">
        <v>0.43</v>
      </c>
      <c r="D57" s="62">
        <v>107555</v>
      </c>
      <c r="E57" s="209">
        <v>1100</v>
      </c>
      <c r="F57" s="209">
        <f t="shared" si="4"/>
        <v>19161.899999999998</v>
      </c>
      <c r="G57" s="210">
        <f t="shared" si="5"/>
        <v>125616.9</v>
      </c>
      <c r="H57" s="211">
        <f t="shared" si="3"/>
        <v>106455</v>
      </c>
      <c r="I57" s="189"/>
      <c r="J57" s="189"/>
      <c r="K57" s="222"/>
    </row>
    <row r="58" spans="1:11" s="189" customFormat="1" ht="13.5" thickBot="1">
      <c r="A58" s="217" t="s">
        <v>28</v>
      </c>
      <c r="B58" s="179" t="s">
        <v>72</v>
      </c>
      <c r="C58" s="180">
        <v>0.22</v>
      </c>
      <c r="D58" s="181">
        <v>109105</v>
      </c>
      <c r="E58" s="209">
        <v>1100</v>
      </c>
      <c r="F58" s="209">
        <f t="shared" si="4"/>
        <v>19440.899999999998</v>
      </c>
      <c r="G58" s="210">
        <f t="shared" si="5"/>
        <v>127445.9</v>
      </c>
      <c r="H58" s="211">
        <f t="shared" si="3"/>
        <v>108005</v>
      </c>
      <c r="I58" s="218"/>
      <c r="J58" s="218"/>
      <c r="K58" s="218"/>
    </row>
    <row r="59" spans="1:8" s="189" customFormat="1" ht="13.5" thickBot="1">
      <c r="A59" s="217" t="s">
        <v>28</v>
      </c>
      <c r="B59" s="179" t="s">
        <v>71</v>
      </c>
      <c r="C59" s="180"/>
      <c r="D59" s="181">
        <v>104425</v>
      </c>
      <c r="E59" s="209">
        <v>1100</v>
      </c>
      <c r="F59" s="209">
        <f t="shared" si="4"/>
        <v>18598.5</v>
      </c>
      <c r="G59" s="210">
        <f t="shared" si="5"/>
        <v>121923.5</v>
      </c>
      <c r="H59" s="211">
        <f t="shared" si="3"/>
        <v>103325</v>
      </c>
    </row>
    <row r="60" spans="1:8" s="189" customFormat="1" ht="13.5" thickBot="1">
      <c r="A60" s="217" t="s">
        <v>28</v>
      </c>
      <c r="B60" s="179" t="s">
        <v>87</v>
      </c>
      <c r="C60" s="180"/>
      <c r="D60" s="181">
        <v>109745</v>
      </c>
      <c r="E60" s="209">
        <v>1100</v>
      </c>
      <c r="F60" s="209">
        <f t="shared" si="4"/>
        <v>19556.1</v>
      </c>
      <c r="G60" s="210">
        <f t="shared" si="5"/>
        <v>128201.1</v>
      </c>
      <c r="H60" s="211">
        <f t="shared" si="3"/>
        <v>108645</v>
      </c>
    </row>
    <row r="61" spans="1:11" ht="13.5" thickBot="1">
      <c r="A61" s="217" t="s">
        <v>2</v>
      </c>
      <c r="B61" s="215" t="s">
        <v>3</v>
      </c>
      <c r="C61" s="180" t="s">
        <v>22</v>
      </c>
      <c r="D61" s="316">
        <v>96076</v>
      </c>
      <c r="E61" s="191">
        <v>0</v>
      </c>
      <c r="F61" s="209">
        <f t="shared" si="4"/>
        <v>17293.68</v>
      </c>
      <c r="G61" s="210">
        <f t="shared" si="5"/>
        <v>113369.68</v>
      </c>
      <c r="H61" s="211">
        <f t="shared" si="3"/>
        <v>96076</v>
      </c>
      <c r="I61" s="117"/>
      <c r="J61" s="117"/>
      <c r="K61" s="117"/>
    </row>
    <row r="62" spans="1:8" ht="13.5" thickBot="1">
      <c r="A62" s="112" t="s">
        <v>2</v>
      </c>
      <c r="B62" s="96" t="s">
        <v>4</v>
      </c>
      <c r="C62" s="72" t="s">
        <v>22</v>
      </c>
      <c r="D62" s="62">
        <v>89927</v>
      </c>
      <c r="E62" s="95">
        <v>0</v>
      </c>
      <c r="F62" s="68">
        <f t="shared" si="4"/>
        <v>16186.859999999999</v>
      </c>
      <c r="G62" s="109">
        <f t="shared" si="5"/>
        <v>106113.86</v>
      </c>
      <c r="H62" s="110">
        <f t="shared" si="3"/>
        <v>89927</v>
      </c>
    </row>
    <row r="63" spans="1:8" ht="13.5" thickBot="1">
      <c r="A63" s="112" t="s">
        <v>2</v>
      </c>
      <c r="B63" s="71" t="s">
        <v>12</v>
      </c>
      <c r="C63" s="72" t="s">
        <v>22</v>
      </c>
      <c r="D63" s="62">
        <v>90166</v>
      </c>
      <c r="E63" s="95">
        <v>0</v>
      </c>
      <c r="F63" s="68">
        <f t="shared" si="4"/>
        <v>16229.88</v>
      </c>
      <c r="G63" s="109">
        <f t="shared" si="5"/>
        <v>106395.88</v>
      </c>
      <c r="H63" s="110">
        <f t="shared" si="3"/>
        <v>90166</v>
      </c>
    </row>
    <row r="64" spans="1:8" ht="13.5" thickBot="1">
      <c r="A64" s="48" t="s">
        <v>2</v>
      </c>
      <c r="B64" s="9" t="s">
        <v>23</v>
      </c>
      <c r="C64" s="77" t="s">
        <v>22</v>
      </c>
      <c r="D64" s="192">
        <v>95838</v>
      </c>
      <c r="E64" s="98">
        <v>0</v>
      </c>
      <c r="F64" s="68">
        <f t="shared" si="4"/>
        <v>17250.84</v>
      </c>
      <c r="G64" s="109">
        <f t="shared" si="5"/>
        <v>113088.84</v>
      </c>
      <c r="H64" s="110">
        <f t="shared" si="3"/>
        <v>95838</v>
      </c>
    </row>
    <row r="65" spans="2:8" ht="13.5" thickBot="1">
      <c r="B65" s="100"/>
      <c r="D65" s="101" t="s">
        <v>143</v>
      </c>
      <c r="E65" s="101"/>
      <c r="F65" s="101"/>
      <c r="G65" s="101"/>
      <c r="H65" s="101"/>
    </row>
    <row r="66" spans="1:8" ht="16.5" thickBot="1">
      <c r="A66" s="365" t="s">
        <v>20</v>
      </c>
      <c r="B66" s="377"/>
      <c r="C66" s="377"/>
      <c r="D66" s="377"/>
      <c r="E66" s="377"/>
      <c r="F66" s="377"/>
      <c r="G66" s="377"/>
      <c r="H66" s="454"/>
    </row>
    <row r="67" spans="1:11" ht="13.5" thickBot="1">
      <c r="A67" s="360" t="s">
        <v>13</v>
      </c>
      <c r="B67" s="361"/>
      <c r="C67" s="118" t="s">
        <v>7</v>
      </c>
      <c r="D67" s="84" t="s">
        <v>0</v>
      </c>
      <c r="E67" s="84" t="s">
        <v>14</v>
      </c>
      <c r="F67" s="84" t="s">
        <v>133</v>
      </c>
      <c r="G67" s="84" t="s">
        <v>1</v>
      </c>
      <c r="H67" s="38" t="s">
        <v>52</v>
      </c>
      <c r="I67" s="350"/>
      <c r="J67" s="350"/>
      <c r="K67" s="350"/>
    </row>
    <row r="68" spans="1:11" ht="13.5" thickBot="1">
      <c r="A68" s="119" t="s">
        <v>25</v>
      </c>
      <c r="B68" s="87" t="s">
        <v>63</v>
      </c>
      <c r="C68" s="67">
        <v>0.92</v>
      </c>
      <c r="D68" s="196">
        <v>97873</v>
      </c>
      <c r="E68" s="68">
        <v>1100</v>
      </c>
      <c r="F68" s="68">
        <f>(D68-E68)*18%</f>
        <v>17419.14</v>
      </c>
      <c r="G68" s="109">
        <f>D68-E68+F68</f>
        <v>114192.14</v>
      </c>
      <c r="H68" s="110">
        <f aca="true" t="shared" si="6" ref="H68:H77">G68-F68</f>
        <v>96773</v>
      </c>
      <c r="I68" s="350"/>
      <c r="J68" s="350"/>
      <c r="K68" s="350"/>
    </row>
    <row r="69" spans="1:11" ht="17.25" thickBot="1">
      <c r="A69" s="121" t="s">
        <v>138</v>
      </c>
      <c r="B69" s="89" t="s">
        <v>136</v>
      </c>
      <c r="C69" s="72">
        <v>1.1</v>
      </c>
      <c r="D69" s="197">
        <v>97373</v>
      </c>
      <c r="E69" s="68">
        <v>1100</v>
      </c>
      <c r="F69" s="68">
        <f aca="true" t="shared" si="7" ref="F69:F77">(D69-E69)*18%</f>
        <v>17329.14</v>
      </c>
      <c r="G69" s="109">
        <f aca="true" t="shared" si="8" ref="G69:G77">D69-E69+F69</f>
        <v>113602.14</v>
      </c>
      <c r="H69" s="110">
        <f>G69-F69</f>
        <v>96273</v>
      </c>
      <c r="I69" s="15"/>
      <c r="J69" s="15"/>
      <c r="K69" s="132"/>
    </row>
    <row r="70" spans="1:11" ht="17.25" thickBot="1">
      <c r="A70" s="121" t="s">
        <v>25</v>
      </c>
      <c r="B70" s="89" t="s">
        <v>93</v>
      </c>
      <c r="C70" s="72">
        <v>2</v>
      </c>
      <c r="D70" s="197">
        <v>97873</v>
      </c>
      <c r="E70" s="68">
        <v>1100</v>
      </c>
      <c r="F70" s="68">
        <f t="shared" si="7"/>
        <v>17419.14</v>
      </c>
      <c r="G70" s="109">
        <f t="shared" si="8"/>
        <v>114192.14</v>
      </c>
      <c r="H70" s="110">
        <f t="shared" si="6"/>
        <v>96773</v>
      </c>
      <c r="I70" s="15"/>
      <c r="J70" s="15"/>
      <c r="K70" s="132"/>
    </row>
    <row r="71" spans="1:11" ht="17.25" thickBot="1">
      <c r="A71" s="121" t="s">
        <v>25</v>
      </c>
      <c r="B71" s="89" t="s">
        <v>135</v>
      </c>
      <c r="C71" s="72">
        <v>3</v>
      </c>
      <c r="D71" s="197">
        <v>99155</v>
      </c>
      <c r="E71" s="68">
        <v>1100</v>
      </c>
      <c r="F71" s="68">
        <f t="shared" si="7"/>
        <v>17649.899999999998</v>
      </c>
      <c r="G71" s="109">
        <f t="shared" si="8"/>
        <v>115704.9</v>
      </c>
      <c r="H71" s="110">
        <f t="shared" si="6"/>
        <v>98055</v>
      </c>
      <c r="I71" s="15"/>
      <c r="J71" s="15"/>
      <c r="K71" s="132"/>
    </row>
    <row r="72" spans="1:11" ht="17.25" thickBot="1">
      <c r="A72" s="121" t="s">
        <v>57</v>
      </c>
      <c r="B72" s="89" t="s">
        <v>11</v>
      </c>
      <c r="C72" s="72">
        <v>4.2</v>
      </c>
      <c r="D72" s="197">
        <v>107864</v>
      </c>
      <c r="E72" s="68">
        <v>1100</v>
      </c>
      <c r="F72" s="68">
        <f t="shared" si="7"/>
        <v>19217.52</v>
      </c>
      <c r="G72" s="109">
        <f t="shared" si="8"/>
        <v>125981.52</v>
      </c>
      <c r="H72" s="110">
        <f t="shared" si="6"/>
        <v>106764</v>
      </c>
      <c r="I72" s="15"/>
      <c r="J72" s="15"/>
      <c r="K72" s="132"/>
    </row>
    <row r="73" spans="1:11" ht="17.25" thickBot="1">
      <c r="A73" s="121" t="s">
        <v>31</v>
      </c>
      <c r="B73" s="89" t="s">
        <v>30</v>
      </c>
      <c r="C73" s="72">
        <v>6.5</v>
      </c>
      <c r="D73" s="197">
        <v>107253</v>
      </c>
      <c r="E73" s="68">
        <v>1100</v>
      </c>
      <c r="F73" s="68">
        <f t="shared" si="7"/>
        <v>19107.54</v>
      </c>
      <c r="G73" s="109">
        <f t="shared" si="8"/>
        <v>125260.54000000001</v>
      </c>
      <c r="H73" s="110">
        <f t="shared" si="6"/>
        <v>106153</v>
      </c>
      <c r="I73" s="15"/>
      <c r="J73" s="15"/>
      <c r="K73" s="132"/>
    </row>
    <row r="74" spans="1:11" ht="17.25" thickBot="1">
      <c r="A74" s="121" t="s">
        <v>56</v>
      </c>
      <c r="B74" s="89" t="s">
        <v>55</v>
      </c>
      <c r="C74" s="72">
        <v>50</v>
      </c>
      <c r="D74" s="197">
        <v>109433</v>
      </c>
      <c r="E74" s="68">
        <v>1100</v>
      </c>
      <c r="F74" s="68">
        <f t="shared" si="7"/>
        <v>19499.94</v>
      </c>
      <c r="G74" s="109">
        <f t="shared" si="8"/>
        <v>127832.94</v>
      </c>
      <c r="H74" s="110">
        <f t="shared" si="6"/>
        <v>108333</v>
      </c>
      <c r="I74" s="15"/>
      <c r="J74" s="15"/>
      <c r="K74" s="132"/>
    </row>
    <row r="75" spans="1:11" ht="17.25" thickBot="1">
      <c r="A75" s="121" t="s">
        <v>2</v>
      </c>
      <c r="B75" s="89" t="s">
        <v>24</v>
      </c>
      <c r="C75" s="72" t="s">
        <v>22</v>
      </c>
      <c r="D75" s="197">
        <v>100307</v>
      </c>
      <c r="E75" s="95">
        <v>0</v>
      </c>
      <c r="F75" s="68">
        <f t="shared" si="7"/>
        <v>18055.26</v>
      </c>
      <c r="G75" s="109">
        <f t="shared" si="8"/>
        <v>118362.26</v>
      </c>
      <c r="H75" s="110">
        <f t="shared" si="6"/>
        <v>100307</v>
      </c>
      <c r="I75" s="15"/>
      <c r="J75" s="15"/>
      <c r="K75" s="132"/>
    </row>
    <row r="76" spans="1:11" ht="17.25" thickBot="1">
      <c r="A76" s="121" t="s">
        <v>2</v>
      </c>
      <c r="B76" s="89" t="s">
        <v>26</v>
      </c>
      <c r="C76" s="72" t="s">
        <v>22</v>
      </c>
      <c r="D76" s="197">
        <v>99696</v>
      </c>
      <c r="E76" s="95">
        <v>0</v>
      </c>
      <c r="F76" s="68">
        <f t="shared" si="7"/>
        <v>17945.28</v>
      </c>
      <c r="G76" s="109">
        <f t="shared" si="8"/>
        <v>117641.28</v>
      </c>
      <c r="H76" s="110">
        <f t="shared" si="6"/>
        <v>99696</v>
      </c>
      <c r="I76" s="15"/>
      <c r="J76" s="164"/>
      <c r="K76" s="132"/>
    </row>
    <row r="77" spans="1:11" ht="13.5" thickBot="1">
      <c r="A77" s="122" t="s">
        <v>2</v>
      </c>
      <c r="B77" s="123" t="s">
        <v>27</v>
      </c>
      <c r="C77" s="77" t="s">
        <v>22</v>
      </c>
      <c r="D77" s="59">
        <v>90316</v>
      </c>
      <c r="E77" s="98">
        <v>0</v>
      </c>
      <c r="F77" s="167">
        <f t="shared" si="7"/>
        <v>16256.88</v>
      </c>
      <c r="G77" s="440">
        <f t="shared" si="8"/>
        <v>106572.88</v>
      </c>
      <c r="H77" s="168">
        <f t="shared" si="6"/>
        <v>90316</v>
      </c>
      <c r="J77" s="120"/>
      <c r="K77" s="143"/>
    </row>
    <row r="78" spans="4:11" ht="12.75">
      <c r="D78" s="270"/>
      <c r="J78" s="120"/>
      <c r="K78" s="143"/>
    </row>
    <row r="79" spans="1:11" ht="13.5">
      <c r="A79" s="10"/>
      <c r="J79" s="127"/>
      <c r="K79" s="127"/>
    </row>
    <row r="80" spans="10:11" ht="12.75">
      <c r="J80" s="127"/>
      <c r="K80" s="127"/>
    </row>
    <row r="81" spans="10:11" ht="12.75">
      <c r="J81" s="127"/>
      <c r="K81" s="127"/>
    </row>
  </sheetData>
  <sheetProtection/>
  <mergeCells count="15">
    <mergeCell ref="I9:K10"/>
    <mergeCell ref="A9:H9"/>
    <mergeCell ref="A10:H10"/>
    <mergeCell ref="B5:H5"/>
    <mergeCell ref="A6:H6"/>
    <mergeCell ref="A1:H1"/>
    <mergeCell ref="B3:H3"/>
    <mergeCell ref="B4:H4"/>
    <mergeCell ref="I43:K44"/>
    <mergeCell ref="I67:K68"/>
    <mergeCell ref="A11:B11"/>
    <mergeCell ref="A67:B67"/>
    <mergeCell ref="A44:H44"/>
    <mergeCell ref="A45:B45"/>
    <mergeCell ref="A66:H66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28">
      <selection activeCell="I11" sqref="I11"/>
    </sheetView>
  </sheetViews>
  <sheetFormatPr defaultColWidth="9.140625" defaultRowHeight="12.75"/>
  <cols>
    <col min="1" max="1" width="20.140625" style="189" customWidth="1"/>
    <col min="2" max="2" width="24.8515625" style="189" bestFit="1" customWidth="1"/>
    <col min="3" max="3" width="6.28125" style="189" bestFit="1" customWidth="1"/>
    <col min="4" max="4" width="13.7109375" style="189" bestFit="1" customWidth="1"/>
    <col min="5" max="5" width="7.57421875" style="189" bestFit="1" customWidth="1"/>
    <col min="6" max="6" width="10.140625" style="189" bestFit="1" customWidth="1"/>
    <col min="7" max="7" width="9.57421875" style="189" bestFit="1" customWidth="1"/>
    <col min="8" max="8" width="13.140625" style="189" bestFit="1" customWidth="1"/>
    <col min="9" max="16384" width="9.140625" style="189" customWidth="1"/>
  </cols>
  <sheetData>
    <row r="1" spans="1:8" ht="13.5" thickBot="1">
      <c r="A1" s="328"/>
      <c r="B1" s="329"/>
      <c r="C1" s="329"/>
      <c r="D1" s="329"/>
      <c r="E1" s="329"/>
      <c r="F1" s="329"/>
      <c r="G1" s="329"/>
      <c r="H1" s="330"/>
    </row>
    <row r="2" spans="1:8" ht="23.25">
      <c r="A2" s="382" t="s">
        <v>67</v>
      </c>
      <c r="B2" s="383"/>
      <c r="C2" s="383"/>
      <c r="D2" s="383"/>
      <c r="E2" s="383"/>
      <c r="F2" s="383"/>
      <c r="G2" s="383"/>
      <c r="H2" s="331"/>
    </row>
    <row r="3" spans="1:8" ht="16.5">
      <c r="A3" s="384" t="s">
        <v>68</v>
      </c>
      <c r="B3" s="385"/>
      <c r="C3" s="385"/>
      <c r="D3" s="385"/>
      <c r="E3" s="385"/>
      <c r="F3" s="385"/>
      <c r="G3" s="385"/>
      <c r="H3" s="331"/>
    </row>
    <row r="4" spans="1:8" ht="15">
      <c r="A4" s="386" t="s">
        <v>180</v>
      </c>
      <c r="B4" s="341"/>
      <c r="C4" s="341"/>
      <c r="D4" s="341"/>
      <c r="E4" s="341"/>
      <c r="F4" s="341"/>
      <c r="G4" s="341"/>
      <c r="H4" s="331"/>
    </row>
    <row r="5" spans="1:8" ht="15">
      <c r="A5" s="386" t="s">
        <v>181</v>
      </c>
      <c r="B5" s="341"/>
      <c r="C5" s="341"/>
      <c r="D5" s="341"/>
      <c r="E5" s="341"/>
      <c r="F5" s="341"/>
      <c r="G5" s="341"/>
      <c r="H5" s="331"/>
    </row>
    <row r="6" spans="1:8" ht="15">
      <c r="A6" s="387" t="s">
        <v>66</v>
      </c>
      <c r="B6" s="388"/>
      <c r="C6" s="388"/>
      <c r="D6" s="388"/>
      <c r="E6" s="388"/>
      <c r="F6" s="388"/>
      <c r="G6" s="388"/>
      <c r="H6" s="331"/>
    </row>
    <row r="7" spans="1:8" ht="18.75" thickBot="1">
      <c r="A7" s="389" t="s">
        <v>155</v>
      </c>
      <c r="B7" s="390"/>
      <c r="C7" s="390"/>
      <c r="D7" s="390"/>
      <c r="E7" s="390"/>
      <c r="F7" s="390"/>
      <c r="G7" s="390"/>
      <c r="H7" s="391"/>
    </row>
    <row r="8" spans="1:8" ht="18.75" thickBot="1">
      <c r="A8" s="332"/>
      <c r="B8" s="333"/>
      <c r="C8" s="333"/>
      <c r="D8" s="333"/>
      <c r="E8" s="333"/>
      <c r="F8" s="333"/>
      <c r="G8" s="333"/>
      <c r="H8" s="334"/>
    </row>
    <row r="9" spans="1:8" ht="15.75" thickBot="1">
      <c r="A9" s="379" t="s">
        <v>186</v>
      </c>
      <c r="B9" s="380"/>
      <c r="C9" s="380"/>
      <c r="D9" s="380"/>
      <c r="E9" s="380"/>
      <c r="F9" s="380"/>
      <c r="G9" s="380"/>
      <c r="H9" s="381"/>
    </row>
    <row r="10" spans="1:8" ht="16.5" thickBot="1">
      <c r="A10" s="392" t="s">
        <v>21</v>
      </c>
      <c r="B10" s="393"/>
      <c r="C10" s="393"/>
      <c r="D10" s="393"/>
      <c r="E10" s="393"/>
      <c r="F10" s="393"/>
      <c r="G10" s="393"/>
      <c r="H10" s="394"/>
    </row>
    <row r="11" spans="1:8" ht="13.5" thickBot="1">
      <c r="A11" s="395" t="s">
        <v>13</v>
      </c>
      <c r="B11" s="396"/>
      <c r="C11" s="274" t="s">
        <v>7</v>
      </c>
      <c r="D11" s="275" t="s">
        <v>0</v>
      </c>
      <c r="E11" s="275" t="s">
        <v>108</v>
      </c>
      <c r="F11" s="276" t="s">
        <v>134</v>
      </c>
      <c r="G11" s="277" t="s">
        <v>1</v>
      </c>
      <c r="H11" s="278" t="s">
        <v>52</v>
      </c>
    </row>
    <row r="12" spans="1:8" ht="13.5" thickBot="1">
      <c r="A12" s="185" t="s">
        <v>122</v>
      </c>
      <c r="B12" s="229" t="s">
        <v>156</v>
      </c>
      <c r="C12" s="186">
        <v>11</v>
      </c>
      <c r="D12" s="187">
        <v>99471</v>
      </c>
      <c r="E12" s="188">
        <v>1100</v>
      </c>
      <c r="F12" s="187">
        <f>(D12-E12)*18%</f>
        <v>17706.78</v>
      </c>
      <c r="G12" s="188">
        <f aca="true" t="shared" si="0" ref="G12:G41">D12-E12+F12</f>
        <v>116077.78</v>
      </c>
      <c r="H12" s="188">
        <f aca="true" t="shared" si="1" ref="H12:H41">G12-F12</f>
        <v>98371</v>
      </c>
    </row>
    <row r="13" spans="1:8" ht="12.75">
      <c r="A13" s="271" t="s">
        <v>122</v>
      </c>
      <c r="B13" s="340" t="s">
        <v>168</v>
      </c>
      <c r="C13" s="186">
        <v>20</v>
      </c>
      <c r="D13" s="187">
        <v>100471</v>
      </c>
      <c r="E13" s="209">
        <v>1100</v>
      </c>
      <c r="F13" s="209">
        <f>(D13-E13)*18%</f>
        <v>17886.78</v>
      </c>
      <c r="G13" s="182">
        <f>D13-E13+F13</f>
        <v>117257.78</v>
      </c>
      <c r="H13" s="183">
        <f>G13-F13</f>
        <v>99371</v>
      </c>
    </row>
    <row r="14" spans="1:8" ht="12.75">
      <c r="A14" s="190" t="s">
        <v>122</v>
      </c>
      <c r="B14" s="179" t="s">
        <v>157</v>
      </c>
      <c r="C14" s="180" t="s">
        <v>78</v>
      </c>
      <c r="D14" s="181">
        <v>98671</v>
      </c>
      <c r="E14" s="191">
        <v>1100</v>
      </c>
      <c r="F14" s="181">
        <f aca="true" t="shared" si="2" ref="F14:F41">(D14-E14)*18%</f>
        <v>17562.78</v>
      </c>
      <c r="G14" s="191">
        <f t="shared" si="0"/>
        <v>115133.78</v>
      </c>
      <c r="H14" s="188">
        <f t="shared" si="1"/>
        <v>97571</v>
      </c>
    </row>
    <row r="15" spans="1:8" ht="12.75">
      <c r="A15" s="190" t="s">
        <v>122</v>
      </c>
      <c r="B15" s="179" t="s">
        <v>158</v>
      </c>
      <c r="C15" s="180">
        <v>6</v>
      </c>
      <c r="D15" s="316">
        <v>98771</v>
      </c>
      <c r="E15" s="191">
        <v>1100</v>
      </c>
      <c r="F15" s="181">
        <f t="shared" si="2"/>
        <v>17580.78</v>
      </c>
      <c r="G15" s="191">
        <f t="shared" si="0"/>
        <v>115251.78</v>
      </c>
      <c r="H15" s="191">
        <f t="shared" si="1"/>
        <v>97671</v>
      </c>
    </row>
    <row r="16" spans="1:8" ht="12.75">
      <c r="A16" s="190" t="s">
        <v>122</v>
      </c>
      <c r="B16" s="179" t="s">
        <v>16</v>
      </c>
      <c r="C16" s="180">
        <v>3</v>
      </c>
      <c r="D16" s="181">
        <v>98971</v>
      </c>
      <c r="E16" s="191">
        <v>1100</v>
      </c>
      <c r="F16" s="181">
        <f t="shared" si="2"/>
        <v>17616.78</v>
      </c>
      <c r="G16" s="191">
        <f t="shared" si="0"/>
        <v>115487.78</v>
      </c>
      <c r="H16" s="191">
        <f t="shared" si="1"/>
        <v>97871</v>
      </c>
    </row>
    <row r="17" spans="1:8" ht="12.75">
      <c r="A17" s="190" t="s">
        <v>122</v>
      </c>
      <c r="B17" s="325" t="s">
        <v>171</v>
      </c>
      <c r="C17" s="180">
        <v>60</v>
      </c>
      <c r="D17" s="181">
        <v>101521</v>
      </c>
      <c r="E17" s="191">
        <v>1100</v>
      </c>
      <c r="F17" s="191">
        <f t="shared" si="2"/>
        <v>18075.78</v>
      </c>
      <c r="G17" s="181">
        <f t="shared" si="0"/>
        <v>118496.78</v>
      </c>
      <c r="H17" s="279">
        <f t="shared" si="1"/>
        <v>100421</v>
      </c>
    </row>
    <row r="18" spans="1:8" ht="12.75">
      <c r="A18" s="190" t="s">
        <v>122</v>
      </c>
      <c r="B18" s="325" t="s">
        <v>175</v>
      </c>
      <c r="C18" s="180">
        <v>7</v>
      </c>
      <c r="D18" s="181">
        <v>101171</v>
      </c>
      <c r="E18" s="191">
        <v>1100</v>
      </c>
      <c r="F18" s="191">
        <f>(D18-E18)*18%</f>
        <v>18012.78</v>
      </c>
      <c r="G18" s="181">
        <f>D18-E18+F18</f>
        <v>118083.78</v>
      </c>
      <c r="H18" s="181">
        <f>G18-F18</f>
        <v>100071</v>
      </c>
    </row>
    <row r="19" spans="1:8" ht="12.75">
      <c r="A19" s="190" t="s">
        <v>6</v>
      </c>
      <c r="B19" s="179" t="s">
        <v>159</v>
      </c>
      <c r="C19" s="180">
        <v>3</v>
      </c>
      <c r="D19" s="181">
        <v>99771</v>
      </c>
      <c r="E19" s="191">
        <v>1100</v>
      </c>
      <c r="F19" s="181">
        <f t="shared" si="2"/>
        <v>17760.78</v>
      </c>
      <c r="G19" s="191">
        <f t="shared" si="0"/>
        <v>116431.78</v>
      </c>
      <c r="H19" s="191">
        <f t="shared" si="1"/>
        <v>98671</v>
      </c>
    </row>
    <row r="20" spans="1:8" ht="12.75">
      <c r="A20" s="190" t="s">
        <v>15</v>
      </c>
      <c r="B20" s="179" t="s">
        <v>160</v>
      </c>
      <c r="C20" s="180">
        <v>11</v>
      </c>
      <c r="D20" s="181">
        <v>100621</v>
      </c>
      <c r="E20" s="191">
        <v>1100</v>
      </c>
      <c r="F20" s="181">
        <f t="shared" si="2"/>
        <v>17913.78</v>
      </c>
      <c r="G20" s="191">
        <f t="shared" si="0"/>
        <v>117434.78</v>
      </c>
      <c r="H20" s="191">
        <f t="shared" si="1"/>
        <v>99521</v>
      </c>
    </row>
    <row r="21" spans="1:8" ht="12.75">
      <c r="A21" s="190" t="s">
        <v>123</v>
      </c>
      <c r="B21" s="179" t="s">
        <v>62</v>
      </c>
      <c r="C21" s="180">
        <v>12</v>
      </c>
      <c r="D21" s="181">
        <v>110331</v>
      </c>
      <c r="E21" s="191">
        <v>1100</v>
      </c>
      <c r="F21" s="181">
        <f t="shared" si="2"/>
        <v>19661.579999999998</v>
      </c>
      <c r="G21" s="191">
        <f t="shared" si="0"/>
        <v>128892.58</v>
      </c>
      <c r="H21" s="191">
        <f t="shared" si="1"/>
        <v>109231</v>
      </c>
    </row>
    <row r="22" spans="1:8" s="283" customFormat="1" ht="12.75">
      <c r="A22" s="280" t="s">
        <v>123</v>
      </c>
      <c r="B22" s="179" t="s">
        <v>73</v>
      </c>
      <c r="C22" s="281"/>
      <c r="D22" s="181">
        <v>111201</v>
      </c>
      <c r="E22" s="193">
        <v>1100</v>
      </c>
      <c r="F22" s="193">
        <f t="shared" si="2"/>
        <v>19818.18</v>
      </c>
      <c r="G22" s="193">
        <f t="shared" si="0"/>
        <v>129919.18</v>
      </c>
      <c r="H22" s="282">
        <f t="shared" si="1"/>
        <v>110101</v>
      </c>
    </row>
    <row r="23" spans="1:8" ht="12.75">
      <c r="A23" s="190" t="s">
        <v>80</v>
      </c>
      <c r="B23" s="179" t="s">
        <v>75</v>
      </c>
      <c r="C23" s="180">
        <v>12</v>
      </c>
      <c r="D23" s="193">
        <v>109531</v>
      </c>
      <c r="E23" s="191">
        <v>1100</v>
      </c>
      <c r="F23" s="181">
        <f t="shared" si="2"/>
        <v>19517.579999999998</v>
      </c>
      <c r="G23" s="191">
        <f t="shared" si="0"/>
        <v>127948.58</v>
      </c>
      <c r="H23" s="188">
        <f t="shared" si="1"/>
        <v>108431</v>
      </c>
    </row>
    <row r="24" spans="1:8" ht="12.75">
      <c r="A24" s="190" t="s">
        <v>123</v>
      </c>
      <c r="B24" s="179" t="s">
        <v>173</v>
      </c>
      <c r="C24" s="180">
        <v>30</v>
      </c>
      <c r="D24" s="193">
        <v>111351</v>
      </c>
      <c r="E24" s="191">
        <v>1100</v>
      </c>
      <c r="F24" s="181">
        <f t="shared" si="2"/>
        <v>19845.18</v>
      </c>
      <c r="G24" s="191">
        <f t="shared" si="0"/>
        <v>130096.18</v>
      </c>
      <c r="H24" s="188">
        <f t="shared" si="1"/>
        <v>110251</v>
      </c>
    </row>
    <row r="25" spans="1:8" s="39" customFormat="1" ht="12.75">
      <c r="A25" s="216" t="s">
        <v>123</v>
      </c>
      <c r="B25" s="325" t="s">
        <v>178</v>
      </c>
      <c r="C25" s="180"/>
      <c r="D25" s="181">
        <v>113121</v>
      </c>
      <c r="E25" s="191">
        <v>1100</v>
      </c>
      <c r="F25" s="181">
        <f>(D25-E25)*18%</f>
        <v>20163.78</v>
      </c>
      <c r="G25" s="191">
        <f>D25-E25+F25</f>
        <v>132184.78</v>
      </c>
      <c r="H25" s="188">
        <f>G25-F25</f>
        <v>112021</v>
      </c>
    </row>
    <row r="26" spans="1:8" ht="12.75">
      <c r="A26" s="190" t="s">
        <v>80</v>
      </c>
      <c r="B26" s="179" t="s">
        <v>81</v>
      </c>
      <c r="C26" s="180">
        <v>10</v>
      </c>
      <c r="D26" s="181">
        <v>104351</v>
      </c>
      <c r="E26" s="191">
        <v>1100</v>
      </c>
      <c r="F26" s="181">
        <f t="shared" si="2"/>
        <v>18585.18</v>
      </c>
      <c r="G26" s="191">
        <f t="shared" si="0"/>
        <v>121836.18</v>
      </c>
      <c r="H26" s="188">
        <f t="shared" si="1"/>
        <v>103251</v>
      </c>
    </row>
    <row r="27" spans="1:8" ht="12.75">
      <c r="A27" s="190" t="s">
        <v>127</v>
      </c>
      <c r="B27" s="179" t="s">
        <v>174</v>
      </c>
      <c r="C27" s="180">
        <v>25</v>
      </c>
      <c r="D27" s="181">
        <v>104841</v>
      </c>
      <c r="E27" s="191">
        <v>1100</v>
      </c>
      <c r="F27" s="181">
        <f>(D27-E27)*18%</f>
        <v>18673.38</v>
      </c>
      <c r="G27" s="191">
        <f>D27-E27+F27</f>
        <v>122414.38</v>
      </c>
      <c r="H27" s="188">
        <f>G27-F27</f>
        <v>103741</v>
      </c>
    </row>
    <row r="28" spans="1:8" ht="12.75">
      <c r="A28" s="190" t="s">
        <v>127</v>
      </c>
      <c r="B28" s="179" t="s">
        <v>179</v>
      </c>
      <c r="C28" s="180"/>
      <c r="D28" s="181">
        <v>103851</v>
      </c>
      <c r="E28" s="191">
        <v>1100</v>
      </c>
      <c r="F28" s="181">
        <f>(D28-E28)*18%</f>
        <v>18495.18</v>
      </c>
      <c r="G28" s="191">
        <f>D28-E28+F28</f>
        <v>121246.18</v>
      </c>
      <c r="H28" s="188">
        <f>G28-F28</f>
        <v>102751</v>
      </c>
    </row>
    <row r="29" spans="1:8" ht="12.75">
      <c r="A29" s="190" t="s">
        <v>74</v>
      </c>
      <c r="B29" s="179" t="s">
        <v>120</v>
      </c>
      <c r="C29" s="180">
        <v>1.9</v>
      </c>
      <c r="D29" s="181">
        <v>106251</v>
      </c>
      <c r="E29" s="191">
        <v>1100</v>
      </c>
      <c r="F29" s="181">
        <f t="shared" si="2"/>
        <v>18927.18</v>
      </c>
      <c r="G29" s="191">
        <f t="shared" si="0"/>
        <v>124078.18</v>
      </c>
      <c r="H29" s="188">
        <f t="shared" si="1"/>
        <v>105151</v>
      </c>
    </row>
    <row r="30" spans="1:8" ht="12.75">
      <c r="A30" s="190" t="s">
        <v>80</v>
      </c>
      <c r="B30" s="179" t="s">
        <v>64</v>
      </c>
      <c r="C30" s="180">
        <v>3</v>
      </c>
      <c r="D30" s="181">
        <v>104351</v>
      </c>
      <c r="E30" s="191">
        <v>1100</v>
      </c>
      <c r="F30" s="181">
        <f t="shared" si="2"/>
        <v>18585.18</v>
      </c>
      <c r="G30" s="191">
        <f t="shared" si="0"/>
        <v>121836.18</v>
      </c>
      <c r="H30" s="188">
        <f t="shared" si="1"/>
        <v>103251</v>
      </c>
    </row>
    <row r="31" spans="1:8" ht="12.75">
      <c r="A31" s="190" t="s">
        <v>80</v>
      </c>
      <c r="B31" s="179" t="s">
        <v>70</v>
      </c>
      <c r="C31" s="180">
        <v>8</v>
      </c>
      <c r="D31" s="181">
        <v>107801</v>
      </c>
      <c r="E31" s="191">
        <v>1100</v>
      </c>
      <c r="F31" s="181">
        <f t="shared" si="2"/>
        <v>19206.18</v>
      </c>
      <c r="G31" s="191">
        <f t="shared" si="0"/>
        <v>125907.18</v>
      </c>
      <c r="H31" s="188">
        <f t="shared" si="1"/>
        <v>106701</v>
      </c>
    </row>
    <row r="32" spans="1:8" ht="12.75">
      <c r="A32" s="190" t="s">
        <v>127</v>
      </c>
      <c r="B32" s="179" t="s">
        <v>79</v>
      </c>
      <c r="C32" s="180">
        <v>30</v>
      </c>
      <c r="D32" s="181">
        <v>107001</v>
      </c>
      <c r="E32" s="191">
        <v>1100</v>
      </c>
      <c r="F32" s="181">
        <f t="shared" si="2"/>
        <v>19062.18</v>
      </c>
      <c r="G32" s="191">
        <f t="shared" si="0"/>
        <v>124963.18</v>
      </c>
      <c r="H32" s="188">
        <f t="shared" si="1"/>
        <v>105901</v>
      </c>
    </row>
    <row r="33" spans="1:8" ht="12.75">
      <c r="A33" s="190" t="s">
        <v>127</v>
      </c>
      <c r="B33" s="179" t="s">
        <v>177</v>
      </c>
      <c r="C33" s="180">
        <v>30</v>
      </c>
      <c r="D33" s="181">
        <v>108451</v>
      </c>
      <c r="E33" s="191">
        <v>1100</v>
      </c>
      <c r="F33" s="181">
        <f t="shared" si="2"/>
        <v>19323.18</v>
      </c>
      <c r="G33" s="191">
        <f t="shared" si="0"/>
        <v>126674.18</v>
      </c>
      <c r="H33" s="188">
        <f t="shared" si="1"/>
        <v>107351</v>
      </c>
    </row>
    <row r="34" spans="1:8" ht="12.75">
      <c r="A34" s="190" t="s">
        <v>127</v>
      </c>
      <c r="B34" s="179" t="s">
        <v>128</v>
      </c>
      <c r="C34" s="180">
        <v>40</v>
      </c>
      <c r="D34" s="181">
        <v>105821</v>
      </c>
      <c r="E34" s="191">
        <v>1100</v>
      </c>
      <c r="F34" s="181">
        <f t="shared" si="2"/>
        <v>18849.78</v>
      </c>
      <c r="G34" s="191">
        <f t="shared" si="0"/>
        <v>123570.78</v>
      </c>
      <c r="H34" s="188">
        <f t="shared" si="1"/>
        <v>104721</v>
      </c>
    </row>
    <row r="35" spans="1:8" ht="12.75">
      <c r="A35" s="190" t="s">
        <v>127</v>
      </c>
      <c r="B35" s="179" t="s">
        <v>167</v>
      </c>
      <c r="C35" s="180">
        <v>1.6</v>
      </c>
      <c r="D35" s="181">
        <v>105851</v>
      </c>
      <c r="E35" s="191">
        <v>1100</v>
      </c>
      <c r="F35" s="181">
        <f t="shared" si="2"/>
        <v>18855.18</v>
      </c>
      <c r="G35" s="191">
        <f t="shared" si="0"/>
        <v>123606.18</v>
      </c>
      <c r="H35" s="188">
        <f t="shared" si="1"/>
        <v>104751</v>
      </c>
    </row>
    <row r="36" spans="1:8" ht="12.75">
      <c r="A36" s="190" t="s">
        <v>127</v>
      </c>
      <c r="B36" s="179" t="s">
        <v>126</v>
      </c>
      <c r="C36" s="180">
        <v>8</v>
      </c>
      <c r="D36" s="181">
        <v>104351</v>
      </c>
      <c r="E36" s="191">
        <v>1100</v>
      </c>
      <c r="F36" s="181">
        <f t="shared" si="2"/>
        <v>18585.18</v>
      </c>
      <c r="G36" s="191">
        <f t="shared" si="0"/>
        <v>121836.18</v>
      </c>
      <c r="H36" s="188">
        <f t="shared" si="1"/>
        <v>103251</v>
      </c>
    </row>
    <row r="37" spans="1:8" ht="12.75">
      <c r="A37" s="190" t="s">
        <v>127</v>
      </c>
      <c r="B37" s="179" t="s">
        <v>129</v>
      </c>
      <c r="C37" s="180">
        <v>65</v>
      </c>
      <c r="D37" s="181">
        <v>105851</v>
      </c>
      <c r="E37" s="191">
        <v>1100</v>
      </c>
      <c r="F37" s="181">
        <f t="shared" si="2"/>
        <v>18855.18</v>
      </c>
      <c r="G37" s="191">
        <f t="shared" si="0"/>
        <v>123606.18</v>
      </c>
      <c r="H37" s="188">
        <f t="shared" si="1"/>
        <v>104751</v>
      </c>
    </row>
    <row r="38" spans="1:8" ht="12.75">
      <c r="A38" s="190" t="s">
        <v>127</v>
      </c>
      <c r="B38" s="179" t="s">
        <v>130</v>
      </c>
      <c r="C38" s="180">
        <v>55</v>
      </c>
      <c r="D38" s="181">
        <v>105851</v>
      </c>
      <c r="E38" s="191">
        <v>1100</v>
      </c>
      <c r="F38" s="181">
        <f t="shared" si="2"/>
        <v>18855.18</v>
      </c>
      <c r="G38" s="191">
        <f t="shared" si="0"/>
        <v>123606.18</v>
      </c>
      <c r="H38" s="188">
        <f t="shared" si="1"/>
        <v>104751</v>
      </c>
    </row>
    <row r="39" spans="1:8" s="142" customFormat="1" ht="12.75">
      <c r="A39" s="147" t="s">
        <v>132</v>
      </c>
      <c r="B39" s="134" t="s">
        <v>131</v>
      </c>
      <c r="C39" s="72">
        <v>3</v>
      </c>
      <c r="D39" s="62">
        <v>105171</v>
      </c>
      <c r="E39" s="62">
        <v>1100</v>
      </c>
      <c r="F39" s="62">
        <f t="shared" si="2"/>
        <v>18732.78</v>
      </c>
      <c r="G39" s="62">
        <f t="shared" si="0"/>
        <v>122803.78</v>
      </c>
      <c r="H39" s="146">
        <f t="shared" si="1"/>
        <v>104071</v>
      </c>
    </row>
    <row r="40" spans="1:8" ht="12.75">
      <c r="A40" s="190"/>
      <c r="B40" s="207" t="s">
        <v>161</v>
      </c>
      <c r="C40" s="180"/>
      <c r="D40" s="181">
        <v>104621</v>
      </c>
      <c r="E40" s="191">
        <v>1100</v>
      </c>
      <c r="F40" s="181">
        <f>(D40-E40)*18%</f>
        <v>18633.78</v>
      </c>
      <c r="G40" s="191">
        <f t="shared" si="0"/>
        <v>122154.78</v>
      </c>
      <c r="H40" s="188">
        <f t="shared" si="1"/>
        <v>103521</v>
      </c>
    </row>
    <row r="41" spans="1:8" ht="13.5" thickBot="1">
      <c r="A41" s="284" t="s">
        <v>76</v>
      </c>
      <c r="B41" s="285" t="s">
        <v>162</v>
      </c>
      <c r="C41" s="180" t="s">
        <v>77</v>
      </c>
      <c r="D41" s="181">
        <v>104621</v>
      </c>
      <c r="E41" s="191">
        <v>1100</v>
      </c>
      <c r="F41" s="181">
        <f t="shared" si="2"/>
        <v>18633.78</v>
      </c>
      <c r="G41" s="191">
        <f t="shared" si="0"/>
        <v>122154.78</v>
      </c>
      <c r="H41" s="188">
        <f t="shared" si="1"/>
        <v>103521</v>
      </c>
    </row>
    <row r="42" spans="1:8" ht="13.5" thickBot="1">
      <c r="A42" s="190"/>
      <c r="B42" s="179"/>
      <c r="C42" s="180"/>
      <c r="D42" s="181"/>
      <c r="E42" s="191"/>
      <c r="F42" s="181"/>
      <c r="G42" s="191"/>
      <c r="H42" s="286"/>
    </row>
    <row r="43" spans="1:8" ht="16.5" thickBot="1">
      <c r="A43" s="392" t="s">
        <v>176</v>
      </c>
      <c r="B43" s="393"/>
      <c r="C43" s="393"/>
      <c r="D43" s="393"/>
      <c r="E43" s="393"/>
      <c r="F43" s="393"/>
      <c r="G43" s="393"/>
      <c r="H43" s="394"/>
    </row>
    <row r="44" spans="1:8" ht="13.5" thickBot="1">
      <c r="A44" s="397" t="s">
        <v>13</v>
      </c>
      <c r="B44" s="398"/>
      <c r="C44" s="287" t="s">
        <v>7</v>
      </c>
      <c r="D44" s="275" t="s">
        <v>0</v>
      </c>
      <c r="E44" s="288" t="s">
        <v>108</v>
      </c>
      <c r="F44" s="289" t="s">
        <v>134</v>
      </c>
      <c r="G44" s="290" t="s">
        <v>1</v>
      </c>
      <c r="H44" s="291" t="s">
        <v>52</v>
      </c>
    </row>
    <row r="45" spans="1:8" ht="12.75">
      <c r="A45" s="292" t="s">
        <v>6</v>
      </c>
      <c r="B45" s="229" t="s">
        <v>18</v>
      </c>
      <c r="C45" s="230">
        <v>0.9</v>
      </c>
      <c r="D45" s="182">
        <v>99971</v>
      </c>
      <c r="E45" s="209">
        <v>1100</v>
      </c>
      <c r="F45" s="181">
        <f>(D45-E45)*18%</f>
        <v>17796.78</v>
      </c>
      <c r="G45" s="191">
        <f>D45-E45+F45</f>
        <v>116667.78</v>
      </c>
      <c r="H45" s="188">
        <f aca="true" t="shared" si="3" ref="H45:H63">G45-F45</f>
        <v>98871</v>
      </c>
    </row>
    <row r="46" spans="1:8" ht="12.75">
      <c r="A46" s="293" t="s">
        <v>83</v>
      </c>
      <c r="B46" s="179" t="s">
        <v>82</v>
      </c>
      <c r="C46" s="180">
        <v>1.2</v>
      </c>
      <c r="D46" s="181">
        <v>98439</v>
      </c>
      <c r="E46" s="191">
        <v>1100</v>
      </c>
      <c r="F46" s="181">
        <f aca="true" t="shared" si="4" ref="F46:F63">(D46-E46)*18%</f>
        <v>17521.02</v>
      </c>
      <c r="G46" s="191">
        <f aca="true" t="shared" si="5" ref="G46:G63">D46-E46+F46</f>
        <v>114860.02</v>
      </c>
      <c r="H46" s="188">
        <f t="shared" si="3"/>
        <v>97339</v>
      </c>
    </row>
    <row r="47" spans="1:8" ht="12.75">
      <c r="A47" s="293" t="s">
        <v>5</v>
      </c>
      <c r="B47" s="179" t="s">
        <v>137</v>
      </c>
      <c r="C47" s="180">
        <v>2.7</v>
      </c>
      <c r="D47" s="181">
        <v>94161</v>
      </c>
      <c r="E47" s="191">
        <v>1100</v>
      </c>
      <c r="F47" s="181">
        <f t="shared" si="4"/>
        <v>16750.98</v>
      </c>
      <c r="G47" s="191">
        <f t="shared" si="5"/>
        <v>109811.98</v>
      </c>
      <c r="H47" s="188">
        <f t="shared" si="3"/>
        <v>93061</v>
      </c>
    </row>
    <row r="48" spans="1:8" ht="12.75">
      <c r="A48" s="293" t="s">
        <v>5</v>
      </c>
      <c r="B48" s="215" t="s">
        <v>10</v>
      </c>
      <c r="C48" s="180">
        <v>8</v>
      </c>
      <c r="D48" s="181">
        <v>94161</v>
      </c>
      <c r="E48" s="191">
        <v>1100</v>
      </c>
      <c r="F48" s="181">
        <f t="shared" si="4"/>
        <v>16750.98</v>
      </c>
      <c r="G48" s="191">
        <f t="shared" si="5"/>
        <v>109811.98</v>
      </c>
      <c r="H48" s="188">
        <f t="shared" si="3"/>
        <v>93061</v>
      </c>
    </row>
    <row r="49" spans="1:8" ht="12.75">
      <c r="A49" s="214" t="s">
        <v>5</v>
      </c>
      <c r="B49" s="215" t="s">
        <v>84</v>
      </c>
      <c r="C49" s="180">
        <v>8</v>
      </c>
      <c r="D49" s="181">
        <v>95481</v>
      </c>
      <c r="E49" s="191">
        <v>1100</v>
      </c>
      <c r="F49" s="181">
        <f t="shared" si="4"/>
        <v>16988.579999999998</v>
      </c>
      <c r="G49" s="191">
        <f t="shared" si="5"/>
        <v>111369.58</v>
      </c>
      <c r="H49" s="188">
        <f t="shared" si="3"/>
        <v>94381</v>
      </c>
    </row>
    <row r="50" spans="1:8" ht="12.75">
      <c r="A50" s="214" t="s">
        <v>19</v>
      </c>
      <c r="B50" s="215" t="s">
        <v>69</v>
      </c>
      <c r="C50" s="180">
        <v>18</v>
      </c>
      <c r="D50" s="181">
        <v>96879</v>
      </c>
      <c r="E50" s="191">
        <v>1100</v>
      </c>
      <c r="F50" s="181">
        <f t="shared" si="4"/>
        <v>17240.22</v>
      </c>
      <c r="G50" s="191">
        <f t="shared" si="5"/>
        <v>113019.22</v>
      </c>
      <c r="H50" s="188">
        <f t="shared" si="3"/>
        <v>95779</v>
      </c>
    </row>
    <row r="51" spans="1:8" ht="12.75">
      <c r="A51" s="214" t="s">
        <v>8</v>
      </c>
      <c r="B51" s="179" t="s">
        <v>154</v>
      </c>
      <c r="C51" s="180">
        <v>1.2</v>
      </c>
      <c r="D51" s="181">
        <v>96561</v>
      </c>
      <c r="E51" s="191">
        <v>1100</v>
      </c>
      <c r="F51" s="181">
        <f t="shared" si="4"/>
        <v>17182.98</v>
      </c>
      <c r="G51" s="191">
        <f t="shared" si="5"/>
        <v>112643.98</v>
      </c>
      <c r="H51" s="188">
        <f t="shared" si="3"/>
        <v>95461</v>
      </c>
    </row>
    <row r="52" spans="1:8" ht="12.75">
      <c r="A52" s="214"/>
      <c r="B52" s="179" t="s">
        <v>153</v>
      </c>
      <c r="C52" s="180">
        <v>0.2</v>
      </c>
      <c r="D52" s="181">
        <v>99157</v>
      </c>
      <c r="E52" s="191">
        <v>1100</v>
      </c>
      <c r="F52" s="181">
        <f t="shared" si="4"/>
        <v>17650.26</v>
      </c>
      <c r="G52" s="191">
        <f t="shared" si="5"/>
        <v>115707.26</v>
      </c>
      <c r="H52" s="188">
        <f t="shared" si="3"/>
        <v>98057</v>
      </c>
    </row>
    <row r="53" spans="1:8" ht="12.75">
      <c r="A53" s="214" t="s">
        <v>54</v>
      </c>
      <c r="B53" s="215" t="s">
        <v>53</v>
      </c>
      <c r="C53" s="180">
        <v>0.35</v>
      </c>
      <c r="D53" s="181">
        <v>99213</v>
      </c>
      <c r="E53" s="191">
        <v>1100</v>
      </c>
      <c r="F53" s="181">
        <f t="shared" si="4"/>
        <v>17660.34</v>
      </c>
      <c r="G53" s="191">
        <f t="shared" si="5"/>
        <v>115773.34</v>
      </c>
      <c r="H53" s="188">
        <f t="shared" si="3"/>
        <v>98113</v>
      </c>
    </row>
    <row r="54" spans="1:8" ht="12.75">
      <c r="A54" s="214" t="s">
        <v>9</v>
      </c>
      <c r="B54" s="215" t="s">
        <v>90</v>
      </c>
      <c r="C54" s="180">
        <v>0.28</v>
      </c>
      <c r="D54" s="181">
        <v>100618</v>
      </c>
      <c r="E54" s="191">
        <v>1100</v>
      </c>
      <c r="F54" s="181">
        <f t="shared" si="4"/>
        <v>17913.239999999998</v>
      </c>
      <c r="G54" s="191">
        <f t="shared" si="5"/>
        <v>117431.23999999999</v>
      </c>
      <c r="H54" s="188">
        <f t="shared" si="3"/>
        <v>99518</v>
      </c>
    </row>
    <row r="55" spans="1:8" ht="12.75">
      <c r="A55" s="214" t="s">
        <v>9</v>
      </c>
      <c r="B55" s="215" t="s">
        <v>88</v>
      </c>
      <c r="C55" s="180">
        <v>0.22</v>
      </c>
      <c r="D55" s="181">
        <v>100618</v>
      </c>
      <c r="E55" s="191">
        <v>1100</v>
      </c>
      <c r="F55" s="181">
        <f t="shared" si="4"/>
        <v>17913.239999999998</v>
      </c>
      <c r="G55" s="191">
        <f t="shared" si="5"/>
        <v>117431.23999999999</v>
      </c>
      <c r="H55" s="188">
        <f t="shared" si="3"/>
        <v>99518</v>
      </c>
    </row>
    <row r="56" spans="1:8" ht="12.75">
      <c r="A56" s="214" t="s">
        <v>28</v>
      </c>
      <c r="B56" s="215" t="s">
        <v>29</v>
      </c>
      <c r="C56" s="180">
        <v>0.43</v>
      </c>
      <c r="D56" s="181">
        <v>105278</v>
      </c>
      <c r="E56" s="191">
        <v>1100</v>
      </c>
      <c r="F56" s="181">
        <f t="shared" si="4"/>
        <v>18752.04</v>
      </c>
      <c r="G56" s="191">
        <f t="shared" si="5"/>
        <v>122930.04000000001</v>
      </c>
      <c r="H56" s="188">
        <f t="shared" si="3"/>
        <v>104178</v>
      </c>
    </row>
    <row r="57" spans="1:8" ht="12.75">
      <c r="A57" s="214" t="s">
        <v>28</v>
      </c>
      <c r="B57" s="215" t="s">
        <v>72</v>
      </c>
      <c r="C57" s="180">
        <v>0.22</v>
      </c>
      <c r="D57" s="181">
        <v>106578</v>
      </c>
      <c r="E57" s="191">
        <v>1100</v>
      </c>
      <c r="F57" s="181">
        <f t="shared" si="4"/>
        <v>18986.04</v>
      </c>
      <c r="G57" s="191">
        <f t="shared" si="5"/>
        <v>124464.04000000001</v>
      </c>
      <c r="H57" s="188">
        <f t="shared" si="3"/>
        <v>105478</v>
      </c>
    </row>
    <row r="58" spans="1:8" ht="12.75">
      <c r="A58" s="216" t="s">
        <v>28</v>
      </c>
      <c r="B58" s="179" t="s">
        <v>71</v>
      </c>
      <c r="C58" s="180"/>
      <c r="D58" s="181">
        <v>101898</v>
      </c>
      <c r="E58" s="191">
        <v>1100</v>
      </c>
      <c r="F58" s="181">
        <f t="shared" si="4"/>
        <v>18143.64</v>
      </c>
      <c r="G58" s="191">
        <f t="shared" si="5"/>
        <v>118941.64</v>
      </c>
      <c r="H58" s="188">
        <f t="shared" si="3"/>
        <v>100798</v>
      </c>
    </row>
    <row r="59" spans="1:8" ht="12.75">
      <c r="A59" s="216" t="s">
        <v>28</v>
      </c>
      <c r="B59" s="179" t="s">
        <v>87</v>
      </c>
      <c r="C59" s="180"/>
      <c r="D59" s="181">
        <v>105268</v>
      </c>
      <c r="E59" s="191">
        <v>1100</v>
      </c>
      <c r="F59" s="181">
        <f t="shared" si="4"/>
        <v>18750.239999999998</v>
      </c>
      <c r="G59" s="191">
        <f t="shared" si="5"/>
        <v>122918.23999999999</v>
      </c>
      <c r="H59" s="188">
        <f t="shared" si="3"/>
        <v>104168</v>
      </c>
    </row>
    <row r="60" spans="1:8" ht="12.75">
      <c r="A60" s="214" t="s">
        <v>2</v>
      </c>
      <c r="B60" s="215" t="s">
        <v>3</v>
      </c>
      <c r="C60" s="180" t="s">
        <v>22</v>
      </c>
      <c r="D60" s="181">
        <v>92414</v>
      </c>
      <c r="E60" s="191">
        <v>0</v>
      </c>
      <c r="F60" s="181">
        <f t="shared" si="4"/>
        <v>16634.52</v>
      </c>
      <c r="G60" s="191">
        <f t="shared" si="5"/>
        <v>109048.52</v>
      </c>
      <c r="H60" s="188">
        <f t="shared" si="3"/>
        <v>92414</v>
      </c>
    </row>
    <row r="61" spans="1:8" ht="12.75">
      <c r="A61" s="214" t="s">
        <v>2</v>
      </c>
      <c r="B61" s="215" t="s">
        <v>4</v>
      </c>
      <c r="C61" s="180" t="s">
        <v>22</v>
      </c>
      <c r="D61" s="181">
        <v>87622</v>
      </c>
      <c r="E61" s="191">
        <v>0</v>
      </c>
      <c r="F61" s="181">
        <f t="shared" si="4"/>
        <v>15771.96</v>
      </c>
      <c r="G61" s="191">
        <f t="shared" si="5"/>
        <v>103393.95999999999</v>
      </c>
      <c r="H61" s="188">
        <f t="shared" si="3"/>
        <v>87622</v>
      </c>
    </row>
    <row r="62" spans="1:8" ht="12.75">
      <c r="A62" s="216" t="s">
        <v>2</v>
      </c>
      <c r="B62" s="179" t="s">
        <v>12</v>
      </c>
      <c r="C62" s="180" t="s">
        <v>22</v>
      </c>
      <c r="D62" s="181">
        <v>89004</v>
      </c>
      <c r="E62" s="191">
        <v>0</v>
      </c>
      <c r="F62" s="181">
        <f t="shared" si="4"/>
        <v>16020.72</v>
      </c>
      <c r="G62" s="191">
        <f t="shared" si="5"/>
        <v>105024.72</v>
      </c>
      <c r="H62" s="188">
        <f t="shared" si="3"/>
        <v>89004</v>
      </c>
    </row>
    <row r="63" spans="1:8" ht="13.5" thickBot="1">
      <c r="A63" s="294" t="s">
        <v>2</v>
      </c>
      <c r="B63" s="295" t="s">
        <v>23</v>
      </c>
      <c r="C63" s="296" t="s">
        <v>22</v>
      </c>
      <c r="D63" s="192">
        <v>93061</v>
      </c>
      <c r="E63" s="297">
        <v>0</v>
      </c>
      <c r="F63" s="181">
        <f t="shared" si="4"/>
        <v>16750.98</v>
      </c>
      <c r="G63" s="191">
        <f t="shared" si="5"/>
        <v>109811.98</v>
      </c>
      <c r="H63" s="188">
        <f t="shared" si="3"/>
        <v>93061</v>
      </c>
    </row>
    <row r="64" spans="2:7" ht="13.5" thickBot="1">
      <c r="B64" s="298"/>
      <c r="D64" s="262"/>
      <c r="E64" s="262"/>
      <c r="F64" s="262"/>
      <c r="G64" s="262"/>
    </row>
    <row r="65" spans="1:8" ht="16.5" thickBot="1">
      <c r="A65" s="392" t="s">
        <v>20</v>
      </c>
      <c r="B65" s="393"/>
      <c r="C65" s="393"/>
      <c r="D65" s="393"/>
      <c r="E65" s="393"/>
      <c r="F65" s="393"/>
      <c r="G65" s="393"/>
      <c r="H65" s="394"/>
    </row>
    <row r="66" spans="1:8" ht="13.5" thickBot="1">
      <c r="A66" s="400" t="s">
        <v>13</v>
      </c>
      <c r="B66" s="401"/>
      <c r="C66" s="276" t="s">
        <v>7</v>
      </c>
      <c r="D66" s="275" t="s">
        <v>0</v>
      </c>
      <c r="E66" s="275" t="s">
        <v>108</v>
      </c>
      <c r="F66" s="276" t="s">
        <v>134</v>
      </c>
      <c r="G66" s="277" t="s">
        <v>1</v>
      </c>
      <c r="H66" s="278" t="s">
        <v>52</v>
      </c>
    </row>
    <row r="67" spans="1:8" ht="12.75">
      <c r="A67" s="299" t="s">
        <v>25</v>
      </c>
      <c r="B67" s="299" t="s">
        <v>63</v>
      </c>
      <c r="C67" s="186">
        <v>0.92</v>
      </c>
      <c r="D67" s="300">
        <v>95228</v>
      </c>
      <c r="E67" s="188">
        <v>1100</v>
      </c>
      <c r="F67" s="181">
        <f>(D67-E67)*18%</f>
        <v>16943.04</v>
      </c>
      <c r="G67" s="191">
        <f>D67-E67+F67</f>
        <v>111071.04000000001</v>
      </c>
      <c r="H67" s="188">
        <f aca="true" t="shared" si="6" ref="H67:H76">G67-F67</f>
        <v>94128</v>
      </c>
    </row>
    <row r="68" spans="1:8" ht="12.75">
      <c r="A68" s="268" t="s">
        <v>138</v>
      </c>
      <c r="B68" s="268" t="s">
        <v>136</v>
      </c>
      <c r="C68" s="180">
        <v>1.1</v>
      </c>
      <c r="D68" s="269">
        <v>94728</v>
      </c>
      <c r="E68" s="191">
        <v>1100</v>
      </c>
      <c r="F68" s="181">
        <f aca="true" t="shared" si="7" ref="F68:F76">(D68-E68)*18%</f>
        <v>16853.04</v>
      </c>
      <c r="G68" s="191">
        <f aca="true" t="shared" si="8" ref="G68:G76">D68-E68+F68</f>
        <v>110481.04000000001</v>
      </c>
      <c r="H68" s="188">
        <f t="shared" si="6"/>
        <v>93628</v>
      </c>
    </row>
    <row r="69" spans="1:8" ht="12.75">
      <c r="A69" s="268" t="s">
        <v>25</v>
      </c>
      <c r="B69" s="268" t="s">
        <v>93</v>
      </c>
      <c r="C69" s="180">
        <v>2</v>
      </c>
      <c r="D69" s="269">
        <v>95228</v>
      </c>
      <c r="E69" s="191">
        <v>1100</v>
      </c>
      <c r="F69" s="181">
        <f t="shared" si="7"/>
        <v>16943.04</v>
      </c>
      <c r="G69" s="191">
        <f t="shared" si="8"/>
        <v>111071.04000000001</v>
      </c>
      <c r="H69" s="188">
        <f t="shared" si="6"/>
        <v>94128</v>
      </c>
    </row>
    <row r="70" spans="1:8" ht="12.75">
      <c r="A70" s="268" t="s">
        <v>25</v>
      </c>
      <c r="B70" s="268" t="s">
        <v>135</v>
      </c>
      <c r="C70" s="180">
        <v>3</v>
      </c>
      <c r="D70" s="269">
        <v>95528</v>
      </c>
      <c r="E70" s="191">
        <v>1100</v>
      </c>
      <c r="F70" s="181">
        <f t="shared" si="7"/>
        <v>16997.04</v>
      </c>
      <c r="G70" s="191">
        <f t="shared" si="8"/>
        <v>111425.04000000001</v>
      </c>
      <c r="H70" s="188">
        <f t="shared" si="6"/>
        <v>94428</v>
      </c>
    </row>
    <row r="71" spans="1:8" ht="12.75">
      <c r="A71" s="268" t="s">
        <v>57</v>
      </c>
      <c r="B71" s="268" t="s">
        <v>11</v>
      </c>
      <c r="C71" s="180">
        <v>4.2</v>
      </c>
      <c r="D71" s="269">
        <v>104909</v>
      </c>
      <c r="E71" s="191">
        <v>1100</v>
      </c>
      <c r="F71" s="181">
        <f t="shared" si="7"/>
        <v>18685.62</v>
      </c>
      <c r="G71" s="191">
        <f t="shared" si="8"/>
        <v>122494.62</v>
      </c>
      <c r="H71" s="188">
        <f t="shared" si="6"/>
        <v>103809</v>
      </c>
    </row>
    <row r="72" spans="1:8" ht="12.75">
      <c r="A72" s="268" t="s">
        <v>31</v>
      </c>
      <c r="B72" s="268" t="s">
        <v>30</v>
      </c>
      <c r="C72" s="180">
        <v>6.5</v>
      </c>
      <c r="D72" s="269">
        <v>105051</v>
      </c>
      <c r="E72" s="191">
        <v>1100</v>
      </c>
      <c r="F72" s="181">
        <f t="shared" si="7"/>
        <v>18711.18</v>
      </c>
      <c r="G72" s="191">
        <f t="shared" si="8"/>
        <v>122662.18</v>
      </c>
      <c r="H72" s="188">
        <f t="shared" si="6"/>
        <v>103951</v>
      </c>
    </row>
    <row r="73" spans="1:8" ht="12.75">
      <c r="A73" s="268" t="s">
        <v>56</v>
      </c>
      <c r="B73" s="268" t="s">
        <v>55</v>
      </c>
      <c r="C73" s="180">
        <v>50</v>
      </c>
      <c r="D73" s="269">
        <v>107221</v>
      </c>
      <c r="E73" s="191">
        <v>1100</v>
      </c>
      <c r="F73" s="181">
        <f t="shared" si="7"/>
        <v>19101.78</v>
      </c>
      <c r="G73" s="191">
        <f t="shared" si="8"/>
        <v>125222.78</v>
      </c>
      <c r="H73" s="188">
        <f t="shared" si="6"/>
        <v>106121</v>
      </c>
    </row>
    <row r="74" spans="1:8" ht="12.75">
      <c r="A74" s="268" t="s">
        <v>2</v>
      </c>
      <c r="B74" s="268" t="s">
        <v>24</v>
      </c>
      <c r="C74" s="180" t="s">
        <v>22</v>
      </c>
      <c r="D74" s="269">
        <v>97352</v>
      </c>
      <c r="E74" s="191">
        <v>0</v>
      </c>
      <c r="F74" s="181">
        <f t="shared" si="7"/>
        <v>17523.36</v>
      </c>
      <c r="G74" s="191">
        <f t="shared" si="8"/>
        <v>114875.36</v>
      </c>
      <c r="H74" s="188">
        <f t="shared" si="6"/>
        <v>97352</v>
      </c>
    </row>
    <row r="75" spans="1:8" ht="12.75">
      <c r="A75" s="268" t="s">
        <v>2</v>
      </c>
      <c r="B75" s="268" t="s">
        <v>26</v>
      </c>
      <c r="C75" s="180" t="s">
        <v>22</v>
      </c>
      <c r="D75" s="269">
        <v>97494</v>
      </c>
      <c r="E75" s="191">
        <v>0</v>
      </c>
      <c r="F75" s="181">
        <f t="shared" si="7"/>
        <v>17548.92</v>
      </c>
      <c r="G75" s="191">
        <f t="shared" si="8"/>
        <v>115042.92</v>
      </c>
      <c r="H75" s="188">
        <f t="shared" si="6"/>
        <v>97494</v>
      </c>
    </row>
    <row r="76" spans="1:8" ht="12.75">
      <c r="A76" s="268" t="s">
        <v>2</v>
      </c>
      <c r="B76" s="268" t="s">
        <v>27</v>
      </c>
      <c r="C76" s="180" t="s">
        <v>22</v>
      </c>
      <c r="D76" s="269">
        <v>87671</v>
      </c>
      <c r="E76" s="191">
        <v>0</v>
      </c>
      <c r="F76" s="181">
        <f t="shared" si="7"/>
        <v>15780.779999999999</v>
      </c>
      <c r="G76" s="191">
        <f t="shared" si="8"/>
        <v>103451.78</v>
      </c>
      <c r="H76" s="188">
        <f t="shared" si="6"/>
        <v>87671</v>
      </c>
    </row>
    <row r="77" spans="1:8" s="301" customFormat="1" ht="12.75">
      <c r="A77" s="286"/>
      <c r="B77" s="286"/>
      <c r="C77" s="286"/>
      <c r="D77" s="286"/>
      <c r="E77" s="286"/>
      <c r="F77" s="286"/>
      <c r="G77" s="286"/>
      <c r="H77" s="286"/>
    </row>
    <row r="78" ht="12.75">
      <c r="H78" s="301"/>
    </row>
    <row r="79" spans="1:7" ht="12.75">
      <c r="A79" s="402"/>
      <c r="B79" s="402"/>
      <c r="C79" s="402"/>
      <c r="D79" s="402"/>
      <c r="E79" s="402"/>
      <c r="F79" s="402"/>
      <c r="G79" s="402"/>
    </row>
    <row r="80" spans="1:7" ht="12.75">
      <c r="A80" s="399" t="s">
        <v>170</v>
      </c>
      <c r="B80" s="399"/>
      <c r="C80" s="399"/>
      <c r="D80" s="399"/>
      <c r="E80" s="399"/>
      <c r="F80" s="399"/>
      <c r="G80" s="399"/>
    </row>
    <row r="81" s="302" customFormat="1" ht="13.5" thickBot="1"/>
    <row r="82" spans="1:7" s="302" customFormat="1" ht="13.5" thickBot="1">
      <c r="A82" s="303" t="s">
        <v>169</v>
      </c>
      <c r="B82" s="304">
        <v>400</v>
      </c>
      <c r="C82" s="305"/>
      <c r="D82" s="306"/>
      <c r="E82" s="306"/>
      <c r="F82" s="306"/>
      <c r="G82" s="306"/>
    </row>
    <row r="83" spans="1:7" s="302" customFormat="1" ht="12.75">
      <c r="A83" s="307"/>
      <c r="B83" s="308"/>
      <c r="C83" s="305"/>
      <c r="D83" s="306"/>
      <c r="E83" s="306"/>
      <c r="F83" s="306"/>
      <c r="G83" s="306"/>
    </row>
    <row r="84" spans="1:7" s="302" customFormat="1" ht="12.75">
      <c r="A84" s="307"/>
      <c r="B84" s="308"/>
      <c r="C84" s="309"/>
      <c r="D84" s="310"/>
      <c r="E84" s="310"/>
      <c r="F84" s="310"/>
      <c r="G84" s="311"/>
    </row>
    <row r="85" spans="1:7" s="302" customFormat="1" ht="12.75">
      <c r="A85" s="307"/>
      <c r="B85" s="308"/>
      <c r="C85" s="309"/>
      <c r="D85" s="310"/>
      <c r="E85" s="310"/>
      <c r="F85" s="310"/>
      <c r="G85" s="311"/>
    </row>
    <row r="86" spans="1:2" s="302" customFormat="1" ht="12.75">
      <c r="A86" s="307"/>
      <c r="B86" s="308"/>
    </row>
    <row r="87" spans="1:2" s="302" customFormat="1" ht="12.75">
      <c r="A87" s="307"/>
      <c r="B87" s="308"/>
    </row>
    <row r="88" spans="1:2" s="302" customFormat="1" ht="12.75">
      <c r="A88" s="307"/>
      <c r="B88" s="308"/>
    </row>
    <row r="89" spans="1:2" s="302" customFormat="1" ht="12.75">
      <c r="A89" s="307"/>
      <c r="B89" s="308"/>
    </row>
    <row r="90" spans="1:2" s="302" customFormat="1" ht="12.75">
      <c r="A90" s="307"/>
      <c r="B90" s="308"/>
    </row>
    <row r="91" spans="1:2" s="302" customFormat="1" ht="12.75">
      <c r="A91" s="307"/>
      <c r="B91" s="308"/>
    </row>
    <row r="92" spans="1:2" s="302" customFormat="1" ht="12.75">
      <c r="A92" s="307"/>
      <c r="B92" s="308"/>
    </row>
    <row r="93" spans="1:2" s="302" customFormat="1" ht="12.75">
      <c r="A93" s="307"/>
      <c r="B93" s="308"/>
    </row>
    <row r="94" spans="1:2" s="302" customFormat="1" ht="12.75">
      <c r="A94" s="307"/>
      <c r="B94" s="308"/>
    </row>
    <row r="95" spans="1:2" s="302" customFormat="1" ht="12.75">
      <c r="A95" s="307"/>
      <c r="B95" s="308"/>
    </row>
    <row r="96" s="302" customFormat="1" ht="12.75"/>
    <row r="97" s="302" customFormat="1" ht="12.75">
      <c r="A97" s="307"/>
    </row>
    <row r="98" s="302" customFormat="1" ht="12.75"/>
    <row r="99" s="302" customFormat="1" ht="12.75"/>
    <row r="100" s="302" customFormat="1" ht="12.75"/>
  </sheetData>
  <sheetProtection/>
  <mergeCells count="15">
    <mergeCell ref="A10:H10"/>
    <mergeCell ref="A11:B11"/>
    <mergeCell ref="A43:H43"/>
    <mergeCell ref="A44:B44"/>
    <mergeCell ref="A65:H65"/>
    <mergeCell ref="A80:G80"/>
    <mergeCell ref="A66:B66"/>
    <mergeCell ref="A79:G79"/>
    <mergeCell ref="A9:H9"/>
    <mergeCell ref="A2:G2"/>
    <mergeCell ref="A3:G3"/>
    <mergeCell ref="A4:G4"/>
    <mergeCell ref="A5:G5"/>
    <mergeCell ref="A6:G6"/>
    <mergeCell ref="A7:H7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28">
      <selection activeCell="A7" sqref="A7:H7"/>
    </sheetView>
  </sheetViews>
  <sheetFormatPr defaultColWidth="9.140625" defaultRowHeight="12.75"/>
  <cols>
    <col min="1" max="1" width="20.140625" style="99" customWidth="1"/>
    <col min="2" max="2" width="24.8515625" style="99" bestFit="1" customWidth="1"/>
    <col min="3" max="3" width="6.28125" style="99" bestFit="1" customWidth="1"/>
    <col min="4" max="4" width="10.140625" style="99" customWidth="1"/>
    <col min="5" max="5" width="7.57421875" style="99" bestFit="1" customWidth="1"/>
    <col min="6" max="6" width="10.140625" style="99" bestFit="1" customWidth="1"/>
    <col min="7" max="7" width="9.57421875" style="99" bestFit="1" customWidth="1"/>
    <col min="8" max="8" width="13.140625" style="99" bestFit="1" customWidth="1"/>
    <col min="9" max="16384" width="9.140625" style="99" customWidth="1"/>
  </cols>
  <sheetData>
    <row r="1" spans="1:8" ht="13.5" thickBot="1">
      <c r="A1" s="130"/>
      <c r="B1" s="124"/>
      <c r="C1" s="124"/>
      <c r="D1" s="124"/>
      <c r="E1" s="124"/>
      <c r="F1" s="124"/>
      <c r="G1" s="124"/>
      <c r="H1" s="131"/>
    </row>
    <row r="2" spans="1:8" ht="23.25">
      <c r="A2" s="344" t="s">
        <v>67</v>
      </c>
      <c r="B2" s="362"/>
      <c r="C2" s="362"/>
      <c r="D2" s="362"/>
      <c r="E2" s="362"/>
      <c r="F2" s="362"/>
      <c r="G2" s="362"/>
      <c r="H2" s="140"/>
    </row>
    <row r="3" spans="1:8" ht="16.5">
      <c r="A3" s="403" t="s">
        <v>68</v>
      </c>
      <c r="B3" s="404"/>
      <c r="C3" s="404"/>
      <c r="D3" s="404"/>
      <c r="E3" s="404"/>
      <c r="F3" s="404"/>
      <c r="G3" s="404"/>
      <c r="H3" s="140"/>
    </row>
    <row r="4" spans="1:8" ht="15">
      <c r="A4" s="386" t="s">
        <v>180</v>
      </c>
      <c r="B4" s="341"/>
      <c r="C4" s="341"/>
      <c r="D4" s="341"/>
      <c r="E4" s="341"/>
      <c r="F4" s="341"/>
      <c r="G4" s="341"/>
      <c r="H4" s="140"/>
    </row>
    <row r="5" spans="1:8" ht="15">
      <c r="A5" s="386" t="s">
        <v>181</v>
      </c>
      <c r="B5" s="341"/>
      <c r="C5" s="341"/>
      <c r="D5" s="341"/>
      <c r="E5" s="341"/>
      <c r="F5" s="341"/>
      <c r="G5" s="341"/>
      <c r="H5" s="140"/>
    </row>
    <row r="6" spans="1:8" ht="15">
      <c r="A6" s="386" t="s">
        <v>66</v>
      </c>
      <c r="B6" s="341"/>
      <c r="C6" s="341"/>
      <c r="D6" s="341"/>
      <c r="E6" s="341"/>
      <c r="F6" s="341"/>
      <c r="G6" s="341"/>
      <c r="H6" s="140"/>
    </row>
    <row r="7" spans="1:8" ht="18.75" thickBot="1">
      <c r="A7" s="342" t="s">
        <v>155</v>
      </c>
      <c r="B7" s="343"/>
      <c r="C7" s="343"/>
      <c r="D7" s="343"/>
      <c r="E7" s="343"/>
      <c r="F7" s="343"/>
      <c r="G7" s="343"/>
      <c r="H7" s="408"/>
    </row>
    <row r="8" spans="1:8" ht="18.75" thickBot="1">
      <c r="A8" s="335"/>
      <c r="B8" s="336"/>
      <c r="C8" s="336"/>
      <c r="D8" s="336"/>
      <c r="E8" s="336"/>
      <c r="F8" s="336"/>
      <c r="G8" s="336"/>
      <c r="H8" s="337"/>
    </row>
    <row r="9" spans="1:8" ht="15.75" thickBot="1">
      <c r="A9" s="405" t="s">
        <v>187</v>
      </c>
      <c r="B9" s="406"/>
      <c r="C9" s="406"/>
      <c r="D9" s="406"/>
      <c r="E9" s="406"/>
      <c r="F9" s="406"/>
      <c r="G9" s="406"/>
      <c r="H9" s="407"/>
    </row>
    <row r="10" spans="1:8" ht="16.5" thickBot="1">
      <c r="A10" s="355" t="s">
        <v>21</v>
      </c>
      <c r="B10" s="356"/>
      <c r="C10" s="356"/>
      <c r="D10" s="356"/>
      <c r="E10" s="356"/>
      <c r="F10" s="356"/>
      <c r="G10" s="356"/>
      <c r="H10" s="357"/>
    </row>
    <row r="11" spans="1:8" ht="13.5" thickBot="1">
      <c r="A11" s="411" t="s">
        <v>13</v>
      </c>
      <c r="B11" s="412"/>
      <c r="C11" s="102" t="s">
        <v>7</v>
      </c>
      <c r="D11" s="104" t="s">
        <v>0</v>
      </c>
      <c r="E11" s="104" t="s">
        <v>108</v>
      </c>
      <c r="F11" s="103" t="s">
        <v>134</v>
      </c>
      <c r="G11" s="105" t="s">
        <v>1</v>
      </c>
      <c r="H11" s="55" t="s">
        <v>52</v>
      </c>
    </row>
    <row r="12" spans="1:8" ht="13.5" thickBot="1">
      <c r="A12" s="144" t="s">
        <v>122</v>
      </c>
      <c r="B12" s="66" t="s">
        <v>156</v>
      </c>
      <c r="C12" s="107">
        <v>11</v>
      </c>
      <c r="D12" s="187">
        <v>99773</v>
      </c>
      <c r="E12" s="93">
        <v>1100</v>
      </c>
      <c r="F12" s="146">
        <f>(D12-E12)*18%</f>
        <v>17761.14</v>
      </c>
      <c r="G12" s="93">
        <f aca="true" t="shared" si="0" ref="G12:G41">D12-E12+F12</f>
        <v>116434.14</v>
      </c>
      <c r="H12" s="93">
        <f>G12-F12</f>
        <v>98673</v>
      </c>
    </row>
    <row r="13" spans="1:8" ht="12.75">
      <c r="A13" s="240" t="s">
        <v>122</v>
      </c>
      <c r="B13" s="339" t="s">
        <v>168</v>
      </c>
      <c r="C13" s="107">
        <v>20</v>
      </c>
      <c r="D13" s="187">
        <v>100473</v>
      </c>
      <c r="E13" s="68">
        <v>1100</v>
      </c>
      <c r="F13" s="68">
        <f>(D13-E13)*18%</f>
        <v>17887.14</v>
      </c>
      <c r="G13" s="61">
        <f>D13-E13+F13</f>
        <v>117260.14</v>
      </c>
      <c r="H13" s="69">
        <f>G13-F13</f>
        <v>99373</v>
      </c>
    </row>
    <row r="14" spans="1:8" ht="12.75">
      <c r="A14" s="147" t="s">
        <v>122</v>
      </c>
      <c r="B14" s="71" t="s">
        <v>157</v>
      </c>
      <c r="C14" s="72" t="s">
        <v>78</v>
      </c>
      <c r="D14" s="181">
        <v>98973</v>
      </c>
      <c r="E14" s="95">
        <v>1100</v>
      </c>
      <c r="F14" s="62">
        <f aca="true" t="shared" si="1" ref="F14:F41">(D14-E14)*18%</f>
        <v>17617.14</v>
      </c>
      <c r="G14" s="95">
        <f t="shared" si="0"/>
        <v>115490.14</v>
      </c>
      <c r="H14" s="93">
        <f aca="true" t="shared" si="2" ref="H14:H41">G14-F14</f>
        <v>97873</v>
      </c>
    </row>
    <row r="15" spans="1:8" ht="12.75">
      <c r="A15" s="147" t="s">
        <v>122</v>
      </c>
      <c r="B15" s="71" t="s">
        <v>158</v>
      </c>
      <c r="C15" s="72">
        <v>6</v>
      </c>
      <c r="D15" s="181">
        <v>99173</v>
      </c>
      <c r="E15" s="95">
        <v>1100</v>
      </c>
      <c r="F15" s="62">
        <f t="shared" si="1"/>
        <v>17653.14</v>
      </c>
      <c r="G15" s="95">
        <f t="shared" si="0"/>
        <v>115726.14</v>
      </c>
      <c r="H15" s="93">
        <f t="shared" si="2"/>
        <v>98073</v>
      </c>
    </row>
    <row r="16" spans="1:8" ht="12.75">
      <c r="A16" s="147" t="s">
        <v>122</v>
      </c>
      <c r="B16" s="71" t="s">
        <v>16</v>
      </c>
      <c r="C16" s="72">
        <v>3</v>
      </c>
      <c r="D16" s="181">
        <v>99373</v>
      </c>
      <c r="E16" s="95">
        <v>1100</v>
      </c>
      <c r="F16" s="62">
        <f t="shared" si="1"/>
        <v>17689.14</v>
      </c>
      <c r="G16" s="95">
        <f t="shared" si="0"/>
        <v>115962.14</v>
      </c>
      <c r="H16" s="93">
        <f t="shared" si="2"/>
        <v>98273</v>
      </c>
    </row>
    <row r="17" spans="1:8" ht="12.75">
      <c r="A17" s="147" t="s">
        <v>122</v>
      </c>
      <c r="B17" s="321" t="s">
        <v>171</v>
      </c>
      <c r="C17" s="72">
        <v>60</v>
      </c>
      <c r="D17" s="181">
        <v>101273</v>
      </c>
      <c r="E17" s="95">
        <v>1100</v>
      </c>
      <c r="F17" s="95">
        <f t="shared" si="1"/>
        <v>18031.14</v>
      </c>
      <c r="G17" s="62">
        <f t="shared" si="0"/>
        <v>118204.14</v>
      </c>
      <c r="H17" s="200">
        <f t="shared" si="2"/>
        <v>100173</v>
      </c>
    </row>
    <row r="18" spans="1:8" s="189" customFormat="1" ht="12.75">
      <c r="A18" s="190" t="s">
        <v>122</v>
      </c>
      <c r="B18" s="325" t="s">
        <v>175</v>
      </c>
      <c r="C18" s="180">
        <v>7</v>
      </c>
      <c r="D18" s="181">
        <v>100823</v>
      </c>
      <c r="E18" s="191">
        <v>1100</v>
      </c>
      <c r="F18" s="191">
        <f>(D18-E18)*18%</f>
        <v>17950.14</v>
      </c>
      <c r="G18" s="181">
        <f>D18-E18+F18</f>
        <v>117673.14</v>
      </c>
      <c r="H18" s="181">
        <f>G18-F18</f>
        <v>99723</v>
      </c>
    </row>
    <row r="19" spans="1:8" s="189" customFormat="1" ht="12.75">
      <c r="A19" s="190" t="s">
        <v>6</v>
      </c>
      <c r="B19" s="179" t="s">
        <v>159</v>
      </c>
      <c r="C19" s="180">
        <v>3</v>
      </c>
      <c r="D19" s="181">
        <v>100173</v>
      </c>
      <c r="E19" s="191">
        <v>1100</v>
      </c>
      <c r="F19" s="181">
        <f t="shared" si="1"/>
        <v>17833.14</v>
      </c>
      <c r="G19" s="191">
        <f t="shared" si="0"/>
        <v>116906.14</v>
      </c>
      <c r="H19" s="188">
        <f t="shared" si="2"/>
        <v>99073</v>
      </c>
    </row>
    <row r="20" spans="1:8" ht="12.75">
      <c r="A20" s="147" t="s">
        <v>15</v>
      </c>
      <c r="B20" s="71" t="s">
        <v>160</v>
      </c>
      <c r="C20" s="72">
        <v>11</v>
      </c>
      <c r="D20" s="181">
        <v>101173</v>
      </c>
      <c r="E20" s="95">
        <v>1100</v>
      </c>
      <c r="F20" s="62">
        <f t="shared" si="1"/>
        <v>18013.14</v>
      </c>
      <c r="G20" s="95">
        <f t="shared" si="0"/>
        <v>118086.14</v>
      </c>
      <c r="H20" s="93">
        <f t="shared" si="2"/>
        <v>100073</v>
      </c>
    </row>
    <row r="21" spans="1:8" ht="12.75">
      <c r="A21" s="147" t="s">
        <v>123</v>
      </c>
      <c r="B21" s="71" t="s">
        <v>62</v>
      </c>
      <c r="C21" s="72">
        <v>12</v>
      </c>
      <c r="D21" s="181">
        <v>110253</v>
      </c>
      <c r="E21" s="95">
        <v>1100</v>
      </c>
      <c r="F21" s="62">
        <f t="shared" si="1"/>
        <v>19647.54</v>
      </c>
      <c r="G21" s="95">
        <f t="shared" si="0"/>
        <v>128800.54000000001</v>
      </c>
      <c r="H21" s="93">
        <f t="shared" si="2"/>
        <v>109153</v>
      </c>
    </row>
    <row r="22" spans="1:8" ht="12.75">
      <c r="A22" s="147" t="s">
        <v>123</v>
      </c>
      <c r="B22" s="71" t="s">
        <v>73</v>
      </c>
      <c r="C22" s="72"/>
      <c r="D22" s="62">
        <v>111303</v>
      </c>
      <c r="E22" s="95">
        <v>1100</v>
      </c>
      <c r="F22" s="62">
        <f t="shared" si="1"/>
        <v>19836.54</v>
      </c>
      <c r="G22" s="95">
        <f t="shared" si="0"/>
        <v>130039.54000000001</v>
      </c>
      <c r="H22" s="93">
        <f t="shared" si="2"/>
        <v>110203</v>
      </c>
    </row>
    <row r="23" spans="1:8" ht="12.75">
      <c r="A23" s="147" t="s">
        <v>80</v>
      </c>
      <c r="B23" s="71" t="s">
        <v>75</v>
      </c>
      <c r="C23" s="72">
        <v>12</v>
      </c>
      <c r="D23" s="181">
        <v>109453</v>
      </c>
      <c r="E23" s="95">
        <v>1100</v>
      </c>
      <c r="F23" s="62">
        <f t="shared" si="1"/>
        <v>19503.54</v>
      </c>
      <c r="G23" s="95">
        <f t="shared" si="0"/>
        <v>127856.54000000001</v>
      </c>
      <c r="H23" s="93">
        <f t="shared" si="2"/>
        <v>108353</v>
      </c>
    </row>
    <row r="24" spans="1:8" ht="12.75">
      <c r="A24" s="147" t="s">
        <v>123</v>
      </c>
      <c r="B24" s="71" t="s">
        <v>173</v>
      </c>
      <c r="C24" s="72">
        <v>30</v>
      </c>
      <c r="D24" s="181">
        <v>111273</v>
      </c>
      <c r="E24" s="95">
        <v>1100</v>
      </c>
      <c r="F24" s="62">
        <f t="shared" si="1"/>
        <v>19831.14</v>
      </c>
      <c r="G24" s="95">
        <f t="shared" si="0"/>
        <v>130004.14</v>
      </c>
      <c r="H24" s="93">
        <f t="shared" si="2"/>
        <v>110173</v>
      </c>
    </row>
    <row r="25" spans="1:9" s="39" customFormat="1" ht="12.75">
      <c r="A25" s="216" t="s">
        <v>123</v>
      </c>
      <c r="B25" s="325" t="s">
        <v>178</v>
      </c>
      <c r="C25" s="180"/>
      <c r="D25" s="181">
        <v>113043</v>
      </c>
      <c r="E25" s="191">
        <v>1100</v>
      </c>
      <c r="F25" s="181">
        <f>(D25-E25)*18%</f>
        <v>20149.739999999998</v>
      </c>
      <c r="G25" s="191">
        <f>D25-E25+F25</f>
        <v>132092.74</v>
      </c>
      <c r="H25" s="188">
        <f>G25-F25</f>
        <v>111943</v>
      </c>
      <c r="I25" s="78"/>
    </row>
    <row r="26" spans="1:8" ht="12.75">
      <c r="A26" s="147" t="s">
        <v>80</v>
      </c>
      <c r="B26" s="71" t="s">
        <v>81</v>
      </c>
      <c r="C26" s="72">
        <v>10</v>
      </c>
      <c r="D26" s="181">
        <v>104253</v>
      </c>
      <c r="E26" s="95">
        <v>1100</v>
      </c>
      <c r="F26" s="62">
        <f t="shared" si="1"/>
        <v>18567.54</v>
      </c>
      <c r="G26" s="95">
        <f t="shared" si="0"/>
        <v>121720.54000000001</v>
      </c>
      <c r="H26" s="93">
        <f t="shared" si="2"/>
        <v>103153</v>
      </c>
    </row>
    <row r="27" spans="1:8" ht="12.75">
      <c r="A27" s="147" t="s">
        <v>127</v>
      </c>
      <c r="B27" s="71" t="s">
        <v>174</v>
      </c>
      <c r="C27" s="72">
        <v>25</v>
      </c>
      <c r="D27" s="181">
        <v>104943</v>
      </c>
      <c r="E27" s="95">
        <v>1100</v>
      </c>
      <c r="F27" s="62">
        <f>(D27-E27)*18%</f>
        <v>18691.739999999998</v>
      </c>
      <c r="G27" s="95">
        <f>D27-E27+F27</f>
        <v>122534.73999999999</v>
      </c>
      <c r="H27" s="93">
        <f>G27-F27</f>
        <v>103843</v>
      </c>
    </row>
    <row r="28" spans="1:8" ht="12.75">
      <c r="A28" s="147" t="s">
        <v>127</v>
      </c>
      <c r="B28" s="71" t="s">
        <v>179</v>
      </c>
      <c r="C28" s="72"/>
      <c r="D28" s="181">
        <v>103153</v>
      </c>
      <c r="E28" s="95">
        <v>1100</v>
      </c>
      <c r="F28" s="62">
        <f>(D28-E28)*18%</f>
        <v>18369.54</v>
      </c>
      <c r="G28" s="95">
        <f>D28-E28+F28</f>
        <v>120422.54000000001</v>
      </c>
      <c r="H28" s="93">
        <f>G28-F28</f>
        <v>102053</v>
      </c>
    </row>
    <row r="29" spans="1:8" ht="12.75">
      <c r="A29" s="147" t="s">
        <v>74</v>
      </c>
      <c r="B29" s="71" t="s">
        <v>120</v>
      </c>
      <c r="C29" s="72">
        <v>1.9</v>
      </c>
      <c r="D29" s="181">
        <v>106003</v>
      </c>
      <c r="E29" s="95">
        <v>1100</v>
      </c>
      <c r="F29" s="62">
        <f t="shared" si="1"/>
        <v>18882.54</v>
      </c>
      <c r="G29" s="95">
        <f t="shared" si="0"/>
        <v>123785.54000000001</v>
      </c>
      <c r="H29" s="93">
        <f t="shared" si="2"/>
        <v>104903</v>
      </c>
    </row>
    <row r="30" spans="1:8" ht="12.75">
      <c r="A30" s="147" t="s">
        <v>80</v>
      </c>
      <c r="B30" s="71" t="s">
        <v>64</v>
      </c>
      <c r="C30" s="72">
        <v>3</v>
      </c>
      <c r="D30" s="181">
        <v>104453</v>
      </c>
      <c r="E30" s="95">
        <v>1100</v>
      </c>
      <c r="F30" s="62">
        <f t="shared" si="1"/>
        <v>18603.54</v>
      </c>
      <c r="G30" s="95">
        <f t="shared" si="0"/>
        <v>121956.54000000001</v>
      </c>
      <c r="H30" s="93">
        <f t="shared" si="2"/>
        <v>103353</v>
      </c>
    </row>
    <row r="31" spans="1:8" ht="12.75">
      <c r="A31" s="147" t="s">
        <v>80</v>
      </c>
      <c r="B31" s="71" t="s">
        <v>70</v>
      </c>
      <c r="C31" s="72">
        <v>8</v>
      </c>
      <c r="D31" s="181">
        <v>103303</v>
      </c>
      <c r="E31" s="95">
        <v>1100</v>
      </c>
      <c r="F31" s="62">
        <f t="shared" si="1"/>
        <v>18396.54</v>
      </c>
      <c r="G31" s="95">
        <f t="shared" si="0"/>
        <v>120599.54000000001</v>
      </c>
      <c r="H31" s="93">
        <f t="shared" si="2"/>
        <v>102203</v>
      </c>
    </row>
    <row r="32" spans="1:8" ht="12.75">
      <c r="A32" s="147" t="s">
        <v>127</v>
      </c>
      <c r="B32" s="71" t="s">
        <v>79</v>
      </c>
      <c r="C32" s="72">
        <v>30</v>
      </c>
      <c r="D32" s="181">
        <v>102503</v>
      </c>
      <c r="E32" s="95">
        <v>1100</v>
      </c>
      <c r="F32" s="62">
        <f t="shared" si="1"/>
        <v>18252.54</v>
      </c>
      <c r="G32" s="95">
        <f t="shared" si="0"/>
        <v>119655.54000000001</v>
      </c>
      <c r="H32" s="93">
        <f t="shared" si="2"/>
        <v>101403</v>
      </c>
    </row>
    <row r="33" spans="1:8" ht="12.75">
      <c r="A33" s="147" t="s">
        <v>127</v>
      </c>
      <c r="B33" s="71" t="s">
        <v>177</v>
      </c>
      <c r="C33" s="72">
        <v>30</v>
      </c>
      <c r="D33" s="181">
        <v>104353</v>
      </c>
      <c r="E33" s="95">
        <v>1100</v>
      </c>
      <c r="F33" s="62">
        <f t="shared" si="1"/>
        <v>18585.54</v>
      </c>
      <c r="G33" s="95">
        <f t="shared" si="0"/>
        <v>121838.54000000001</v>
      </c>
      <c r="H33" s="93">
        <f t="shared" si="2"/>
        <v>103253</v>
      </c>
    </row>
    <row r="34" spans="1:8" ht="12.75">
      <c r="A34" s="147" t="s">
        <v>127</v>
      </c>
      <c r="B34" s="71" t="s">
        <v>128</v>
      </c>
      <c r="C34" s="72">
        <v>40</v>
      </c>
      <c r="D34" s="181">
        <v>105953</v>
      </c>
      <c r="E34" s="95">
        <v>1100</v>
      </c>
      <c r="F34" s="62">
        <f t="shared" si="1"/>
        <v>18873.54</v>
      </c>
      <c r="G34" s="95">
        <f t="shared" si="0"/>
        <v>123726.54000000001</v>
      </c>
      <c r="H34" s="93">
        <f t="shared" si="2"/>
        <v>104853</v>
      </c>
    </row>
    <row r="35" spans="1:8" ht="12.75">
      <c r="A35" s="147" t="s">
        <v>127</v>
      </c>
      <c r="B35" s="71" t="s">
        <v>167</v>
      </c>
      <c r="C35" s="72">
        <v>1.6</v>
      </c>
      <c r="D35" s="181">
        <v>105953</v>
      </c>
      <c r="E35" s="95">
        <v>1100</v>
      </c>
      <c r="F35" s="62">
        <f t="shared" si="1"/>
        <v>18873.54</v>
      </c>
      <c r="G35" s="95">
        <f t="shared" si="0"/>
        <v>123726.54000000001</v>
      </c>
      <c r="H35" s="93">
        <f t="shared" si="2"/>
        <v>104853</v>
      </c>
    </row>
    <row r="36" spans="1:8" ht="12.75">
      <c r="A36" s="147" t="s">
        <v>127</v>
      </c>
      <c r="B36" s="71" t="s">
        <v>126</v>
      </c>
      <c r="C36" s="72">
        <v>8</v>
      </c>
      <c r="D36" s="181">
        <v>104333</v>
      </c>
      <c r="E36" s="95">
        <v>1100</v>
      </c>
      <c r="F36" s="62">
        <f t="shared" si="1"/>
        <v>18581.94</v>
      </c>
      <c r="G36" s="95">
        <f t="shared" si="0"/>
        <v>121814.94</v>
      </c>
      <c r="H36" s="93">
        <f t="shared" si="2"/>
        <v>103233</v>
      </c>
    </row>
    <row r="37" spans="1:8" ht="12.75">
      <c r="A37" s="147" t="s">
        <v>127</v>
      </c>
      <c r="B37" s="71" t="s">
        <v>129</v>
      </c>
      <c r="C37" s="72">
        <v>65</v>
      </c>
      <c r="D37" s="181">
        <v>106003</v>
      </c>
      <c r="E37" s="95">
        <v>1100</v>
      </c>
      <c r="F37" s="62">
        <f t="shared" si="1"/>
        <v>18882.54</v>
      </c>
      <c r="G37" s="95">
        <f t="shared" si="0"/>
        <v>123785.54000000001</v>
      </c>
      <c r="H37" s="93">
        <f t="shared" si="2"/>
        <v>104903</v>
      </c>
    </row>
    <row r="38" spans="1:8" ht="12.75">
      <c r="A38" s="147" t="s">
        <v>127</v>
      </c>
      <c r="B38" s="71" t="s">
        <v>130</v>
      </c>
      <c r="C38" s="72">
        <v>55</v>
      </c>
      <c r="D38" s="316">
        <v>105953</v>
      </c>
      <c r="E38" s="95">
        <v>1100</v>
      </c>
      <c r="F38" s="62">
        <f t="shared" si="1"/>
        <v>18873.54</v>
      </c>
      <c r="G38" s="95">
        <f t="shared" si="0"/>
        <v>123726.54000000001</v>
      </c>
      <c r="H38" s="93">
        <f t="shared" si="2"/>
        <v>104853</v>
      </c>
    </row>
    <row r="39" spans="1:8" s="189" customFormat="1" ht="12.75">
      <c r="A39" s="190" t="s">
        <v>132</v>
      </c>
      <c r="B39" s="207" t="s">
        <v>131</v>
      </c>
      <c r="C39" s="180">
        <v>3</v>
      </c>
      <c r="D39" s="316">
        <v>103773</v>
      </c>
      <c r="E39" s="191">
        <v>1100</v>
      </c>
      <c r="F39" s="181">
        <f t="shared" si="1"/>
        <v>18481.14</v>
      </c>
      <c r="G39" s="191">
        <f t="shared" si="0"/>
        <v>121154.14</v>
      </c>
      <c r="H39" s="188">
        <f t="shared" si="2"/>
        <v>102673</v>
      </c>
    </row>
    <row r="40" spans="1:8" ht="12.75">
      <c r="A40" s="147"/>
      <c r="B40" s="207" t="s">
        <v>161</v>
      </c>
      <c r="C40" s="72"/>
      <c r="D40" s="181">
        <v>104973</v>
      </c>
      <c r="E40" s="95">
        <v>1100</v>
      </c>
      <c r="F40" s="62">
        <f>(D40-E40)*18%</f>
        <v>18697.14</v>
      </c>
      <c r="G40" s="95">
        <f t="shared" si="0"/>
        <v>122570.14</v>
      </c>
      <c r="H40" s="93">
        <f>G40-F40</f>
        <v>103873</v>
      </c>
    </row>
    <row r="41" spans="1:8" s="189" customFormat="1" ht="13.5" thickBot="1">
      <c r="A41" s="284" t="s">
        <v>76</v>
      </c>
      <c r="B41" s="285" t="s">
        <v>162</v>
      </c>
      <c r="C41" s="180" t="s">
        <v>77</v>
      </c>
      <c r="D41" s="181">
        <v>104973</v>
      </c>
      <c r="E41" s="191">
        <v>1100</v>
      </c>
      <c r="F41" s="181">
        <f t="shared" si="1"/>
        <v>18697.14</v>
      </c>
      <c r="G41" s="191">
        <f t="shared" si="0"/>
        <v>122570.14</v>
      </c>
      <c r="H41" s="188">
        <f t="shared" si="2"/>
        <v>103873</v>
      </c>
    </row>
    <row r="42" spans="2:7" ht="13.5" thickBot="1">
      <c r="B42" s="100"/>
      <c r="D42" s="101"/>
      <c r="E42" s="101"/>
      <c r="F42" s="101"/>
      <c r="G42" s="101"/>
    </row>
    <row r="43" spans="1:8" ht="16.5" thickBot="1">
      <c r="A43" s="355" t="s">
        <v>17</v>
      </c>
      <c r="B43" s="356"/>
      <c r="C43" s="356"/>
      <c r="D43" s="356"/>
      <c r="E43" s="356"/>
      <c r="F43" s="356"/>
      <c r="G43" s="356"/>
      <c r="H43" s="357"/>
    </row>
    <row r="44" spans="1:8" ht="13.5" thickBot="1">
      <c r="A44" s="358" t="s">
        <v>13</v>
      </c>
      <c r="B44" s="413"/>
      <c r="C44" s="149" t="s">
        <v>7</v>
      </c>
      <c r="D44" s="83" t="s">
        <v>0</v>
      </c>
      <c r="E44" s="83" t="s">
        <v>108</v>
      </c>
      <c r="F44" s="118" t="s">
        <v>134</v>
      </c>
      <c r="G44" s="85" t="s">
        <v>1</v>
      </c>
      <c r="H44" s="37" t="s">
        <v>52</v>
      </c>
    </row>
    <row r="45" spans="1:8" ht="12.75">
      <c r="A45" s="65" t="s">
        <v>6</v>
      </c>
      <c r="B45" s="66" t="s">
        <v>18</v>
      </c>
      <c r="C45" s="67">
        <v>0.9</v>
      </c>
      <c r="D45" s="182">
        <v>100465</v>
      </c>
      <c r="E45" s="68">
        <v>1100</v>
      </c>
      <c r="F45" s="62">
        <f>(D45-E45)*18%</f>
        <v>17885.7</v>
      </c>
      <c r="G45" s="95">
        <f>D45-E45+F45</f>
        <v>117250.7</v>
      </c>
      <c r="H45" s="93">
        <f aca="true" t="shared" si="3" ref="H45:H63">G45-F45</f>
        <v>99365</v>
      </c>
    </row>
    <row r="46" spans="1:8" ht="12.75">
      <c r="A46" s="94" t="s">
        <v>83</v>
      </c>
      <c r="B46" s="71" t="s">
        <v>82</v>
      </c>
      <c r="C46" s="72">
        <v>1.2</v>
      </c>
      <c r="D46" s="62">
        <v>99482</v>
      </c>
      <c r="E46" s="95">
        <v>1100</v>
      </c>
      <c r="F46" s="62">
        <f aca="true" t="shared" si="4" ref="F46:F63">(D46-E46)*18%</f>
        <v>17708.76</v>
      </c>
      <c r="G46" s="95">
        <f aca="true" t="shared" si="5" ref="G46:G63">D46-E46+F46</f>
        <v>116090.76</v>
      </c>
      <c r="H46" s="93">
        <f t="shared" si="3"/>
        <v>98382</v>
      </c>
    </row>
    <row r="47" spans="1:8" ht="12.75">
      <c r="A47" s="94" t="s">
        <v>5</v>
      </c>
      <c r="B47" s="71" t="s">
        <v>137</v>
      </c>
      <c r="C47" s="72">
        <v>2.7</v>
      </c>
      <c r="D47" s="62">
        <v>94855</v>
      </c>
      <c r="E47" s="95">
        <v>1100</v>
      </c>
      <c r="F47" s="62">
        <f t="shared" si="4"/>
        <v>16875.899999999998</v>
      </c>
      <c r="G47" s="95">
        <f t="shared" si="5"/>
        <v>110630.9</v>
      </c>
      <c r="H47" s="93">
        <f>G47-F47</f>
        <v>93755</v>
      </c>
    </row>
    <row r="48" spans="1:8" ht="12.75">
      <c r="A48" s="94" t="s">
        <v>5</v>
      </c>
      <c r="B48" s="96" t="s">
        <v>10</v>
      </c>
      <c r="C48" s="72">
        <v>8</v>
      </c>
      <c r="D48" s="62">
        <v>93655</v>
      </c>
      <c r="E48" s="95">
        <v>1100</v>
      </c>
      <c r="F48" s="62">
        <f t="shared" si="4"/>
        <v>16659.899999999998</v>
      </c>
      <c r="G48" s="95">
        <f t="shared" si="5"/>
        <v>109214.9</v>
      </c>
      <c r="H48" s="93">
        <f t="shared" si="3"/>
        <v>92555</v>
      </c>
    </row>
    <row r="49" spans="1:8" ht="12.75">
      <c r="A49" s="97" t="s">
        <v>5</v>
      </c>
      <c r="B49" s="96" t="s">
        <v>84</v>
      </c>
      <c r="C49" s="72">
        <v>8</v>
      </c>
      <c r="D49" s="181">
        <v>95875</v>
      </c>
      <c r="E49" s="95">
        <v>1100</v>
      </c>
      <c r="F49" s="62">
        <f t="shared" si="4"/>
        <v>17059.5</v>
      </c>
      <c r="G49" s="95">
        <f t="shared" si="5"/>
        <v>111834.5</v>
      </c>
      <c r="H49" s="93">
        <f t="shared" si="3"/>
        <v>94775</v>
      </c>
    </row>
    <row r="50" spans="1:8" ht="12.75">
      <c r="A50" s="97" t="s">
        <v>19</v>
      </c>
      <c r="B50" s="96" t="s">
        <v>69</v>
      </c>
      <c r="C50" s="72">
        <v>18</v>
      </c>
      <c r="D50" s="181">
        <v>96772</v>
      </c>
      <c r="E50" s="95">
        <v>1100</v>
      </c>
      <c r="F50" s="62">
        <f t="shared" si="4"/>
        <v>17220.96</v>
      </c>
      <c r="G50" s="95">
        <f t="shared" si="5"/>
        <v>112892.95999999999</v>
      </c>
      <c r="H50" s="93">
        <f t="shared" si="3"/>
        <v>95672</v>
      </c>
    </row>
    <row r="51" spans="1:8" ht="12.75">
      <c r="A51" s="97" t="s">
        <v>8</v>
      </c>
      <c r="B51" s="71" t="s">
        <v>154</v>
      </c>
      <c r="C51" s="72">
        <v>1.2</v>
      </c>
      <c r="D51" s="181">
        <v>97055</v>
      </c>
      <c r="E51" s="95">
        <v>1100</v>
      </c>
      <c r="F51" s="62">
        <f t="shared" si="4"/>
        <v>17271.899999999998</v>
      </c>
      <c r="G51" s="95">
        <f t="shared" si="5"/>
        <v>113226.9</v>
      </c>
      <c r="H51" s="93">
        <f t="shared" si="3"/>
        <v>95955</v>
      </c>
    </row>
    <row r="52" spans="1:8" ht="12.75">
      <c r="A52" s="97"/>
      <c r="B52" s="71" t="s">
        <v>153</v>
      </c>
      <c r="C52" s="72">
        <v>0.2</v>
      </c>
      <c r="D52" s="181">
        <v>99218</v>
      </c>
      <c r="E52" s="95">
        <v>1100</v>
      </c>
      <c r="F52" s="62">
        <f t="shared" si="4"/>
        <v>17661.239999999998</v>
      </c>
      <c r="G52" s="95">
        <f t="shared" si="5"/>
        <v>115779.23999999999</v>
      </c>
      <c r="H52" s="93">
        <f t="shared" si="3"/>
        <v>98118</v>
      </c>
    </row>
    <row r="53" spans="1:8" ht="12.75">
      <c r="A53" s="97" t="s">
        <v>54</v>
      </c>
      <c r="B53" s="96" t="s">
        <v>53</v>
      </c>
      <c r="C53" s="72">
        <v>0.35</v>
      </c>
      <c r="D53" s="181">
        <v>99055</v>
      </c>
      <c r="E53" s="95">
        <v>1100</v>
      </c>
      <c r="F53" s="62">
        <f t="shared" si="4"/>
        <v>17631.899999999998</v>
      </c>
      <c r="G53" s="95">
        <f t="shared" si="5"/>
        <v>115586.9</v>
      </c>
      <c r="H53" s="93">
        <f t="shared" si="3"/>
        <v>97955</v>
      </c>
    </row>
    <row r="54" spans="1:8" ht="12.75">
      <c r="A54" s="97" t="s">
        <v>9</v>
      </c>
      <c r="B54" s="96" t="s">
        <v>90</v>
      </c>
      <c r="C54" s="72">
        <v>0.28</v>
      </c>
      <c r="D54" s="181">
        <v>101470</v>
      </c>
      <c r="E54" s="95">
        <v>1100</v>
      </c>
      <c r="F54" s="62">
        <f t="shared" si="4"/>
        <v>18066.6</v>
      </c>
      <c r="G54" s="95">
        <f t="shared" si="5"/>
        <v>118436.6</v>
      </c>
      <c r="H54" s="93">
        <f t="shared" si="3"/>
        <v>100370</v>
      </c>
    </row>
    <row r="55" spans="1:8" ht="12.75">
      <c r="A55" s="97" t="s">
        <v>9</v>
      </c>
      <c r="B55" s="96" t="s">
        <v>88</v>
      </c>
      <c r="C55" s="72">
        <v>0.22</v>
      </c>
      <c r="D55" s="181">
        <v>101470</v>
      </c>
      <c r="E55" s="95">
        <v>1100</v>
      </c>
      <c r="F55" s="62">
        <f t="shared" si="4"/>
        <v>18066.6</v>
      </c>
      <c r="G55" s="95">
        <f t="shared" si="5"/>
        <v>118436.6</v>
      </c>
      <c r="H55" s="93">
        <f t="shared" si="3"/>
        <v>100370</v>
      </c>
    </row>
    <row r="56" spans="1:8" s="189" customFormat="1" ht="12.75">
      <c r="A56" s="214" t="s">
        <v>28</v>
      </c>
      <c r="B56" s="215" t="s">
        <v>29</v>
      </c>
      <c r="C56" s="180">
        <v>0.43</v>
      </c>
      <c r="D56" s="181">
        <v>104780</v>
      </c>
      <c r="E56" s="191">
        <v>1100</v>
      </c>
      <c r="F56" s="181">
        <f t="shared" si="4"/>
        <v>18662.399999999998</v>
      </c>
      <c r="G56" s="191">
        <f t="shared" si="5"/>
        <v>122342.4</v>
      </c>
      <c r="H56" s="188">
        <f t="shared" si="3"/>
        <v>103680</v>
      </c>
    </row>
    <row r="57" spans="1:8" s="189" customFormat="1" ht="12.75">
      <c r="A57" s="214" t="s">
        <v>28</v>
      </c>
      <c r="B57" s="215" t="s">
        <v>72</v>
      </c>
      <c r="C57" s="180">
        <v>0.22</v>
      </c>
      <c r="D57" s="181">
        <v>106030</v>
      </c>
      <c r="E57" s="191">
        <v>1100</v>
      </c>
      <c r="F57" s="181">
        <f t="shared" si="4"/>
        <v>18887.399999999998</v>
      </c>
      <c r="G57" s="191">
        <f t="shared" si="5"/>
        <v>123817.4</v>
      </c>
      <c r="H57" s="188">
        <f t="shared" si="3"/>
        <v>104930</v>
      </c>
    </row>
    <row r="58" spans="1:8" s="189" customFormat="1" ht="12.75">
      <c r="A58" s="216" t="s">
        <v>28</v>
      </c>
      <c r="B58" s="179" t="s">
        <v>71</v>
      </c>
      <c r="C58" s="180"/>
      <c r="D58" s="181">
        <v>101500</v>
      </c>
      <c r="E58" s="191">
        <v>1100</v>
      </c>
      <c r="F58" s="181">
        <f t="shared" si="4"/>
        <v>18072</v>
      </c>
      <c r="G58" s="191">
        <f t="shared" si="5"/>
        <v>118472</v>
      </c>
      <c r="H58" s="188">
        <f t="shared" si="3"/>
        <v>100400</v>
      </c>
    </row>
    <row r="59" spans="1:8" s="189" customFormat="1" ht="12.75">
      <c r="A59" s="216" t="s">
        <v>28</v>
      </c>
      <c r="B59" s="179" t="s">
        <v>87</v>
      </c>
      <c r="C59" s="180"/>
      <c r="D59" s="181">
        <v>104470</v>
      </c>
      <c r="E59" s="191">
        <v>1100</v>
      </c>
      <c r="F59" s="181">
        <f t="shared" si="4"/>
        <v>18606.6</v>
      </c>
      <c r="G59" s="191">
        <f t="shared" si="5"/>
        <v>121976.6</v>
      </c>
      <c r="H59" s="188">
        <f t="shared" si="3"/>
        <v>103370</v>
      </c>
    </row>
    <row r="60" spans="1:8" ht="12.75">
      <c r="A60" s="97" t="s">
        <v>2</v>
      </c>
      <c r="B60" s="96" t="s">
        <v>3</v>
      </c>
      <c r="C60" s="72" t="s">
        <v>22</v>
      </c>
      <c r="D60" s="181">
        <v>92908</v>
      </c>
      <c r="E60" s="95">
        <v>0</v>
      </c>
      <c r="F60" s="62">
        <f t="shared" si="4"/>
        <v>16723.44</v>
      </c>
      <c r="G60" s="95">
        <f t="shared" si="5"/>
        <v>109631.44</v>
      </c>
      <c r="H60" s="93">
        <f t="shared" si="3"/>
        <v>92908</v>
      </c>
    </row>
    <row r="61" spans="1:8" s="142" customFormat="1" ht="12.75">
      <c r="A61" s="76" t="s">
        <v>2</v>
      </c>
      <c r="B61" s="71" t="s">
        <v>4</v>
      </c>
      <c r="C61" s="72" t="s">
        <v>22</v>
      </c>
      <c r="D61" s="181">
        <v>87515</v>
      </c>
      <c r="E61" s="62">
        <v>0</v>
      </c>
      <c r="F61" s="62">
        <f t="shared" si="4"/>
        <v>15752.699999999999</v>
      </c>
      <c r="G61" s="95">
        <f t="shared" si="5"/>
        <v>103267.7</v>
      </c>
      <c r="H61" s="146">
        <f t="shared" si="3"/>
        <v>87515</v>
      </c>
    </row>
    <row r="62" spans="1:8" ht="12.75">
      <c r="A62" s="76" t="s">
        <v>2</v>
      </c>
      <c r="B62" s="71" t="s">
        <v>12</v>
      </c>
      <c r="C62" s="72" t="s">
        <v>22</v>
      </c>
      <c r="D62" s="181">
        <v>89498</v>
      </c>
      <c r="E62" s="95">
        <v>0</v>
      </c>
      <c r="F62" s="62">
        <f t="shared" si="4"/>
        <v>16109.64</v>
      </c>
      <c r="G62" s="95">
        <f t="shared" si="5"/>
        <v>105607.64</v>
      </c>
      <c r="H62" s="93">
        <f t="shared" si="3"/>
        <v>89498</v>
      </c>
    </row>
    <row r="63" spans="1:8" ht="13.5" thickBot="1">
      <c r="A63" s="8" t="s">
        <v>2</v>
      </c>
      <c r="B63" s="9" t="s">
        <v>23</v>
      </c>
      <c r="C63" s="77" t="s">
        <v>22</v>
      </c>
      <c r="D63" s="192">
        <v>93913</v>
      </c>
      <c r="E63" s="98">
        <v>0</v>
      </c>
      <c r="F63" s="62">
        <f t="shared" si="4"/>
        <v>16904.34</v>
      </c>
      <c r="G63" s="95">
        <f t="shared" si="5"/>
        <v>110817.34</v>
      </c>
      <c r="H63" s="93">
        <f t="shared" si="3"/>
        <v>93913</v>
      </c>
    </row>
    <row r="64" spans="2:7" ht="13.5" thickBot="1">
      <c r="B64" s="100"/>
      <c r="D64" s="101"/>
      <c r="E64" s="101"/>
      <c r="F64" s="101"/>
      <c r="G64" s="101"/>
    </row>
    <row r="65" spans="1:8" ht="16.5" thickBot="1">
      <c r="A65" s="355" t="s">
        <v>20</v>
      </c>
      <c r="B65" s="356"/>
      <c r="C65" s="356"/>
      <c r="D65" s="356"/>
      <c r="E65" s="356"/>
      <c r="F65" s="356"/>
      <c r="G65" s="356"/>
      <c r="H65" s="357"/>
    </row>
    <row r="66" spans="1:8" ht="13.5" thickBot="1">
      <c r="A66" s="414" t="s">
        <v>13</v>
      </c>
      <c r="B66" s="415"/>
      <c r="C66" s="103" t="s">
        <v>7</v>
      </c>
      <c r="D66" s="104" t="s">
        <v>0</v>
      </c>
      <c r="E66" s="104" t="s">
        <v>108</v>
      </c>
      <c r="F66" s="103" t="s">
        <v>134</v>
      </c>
      <c r="G66" s="105" t="s">
        <v>1</v>
      </c>
      <c r="H66" s="55" t="s">
        <v>52</v>
      </c>
    </row>
    <row r="67" spans="1:8" ht="12.75">
      <c r="A67" s="106" t="s">
        <v>25</v>
      </c>
      <c r="B67" s="106" t="s">
        <v>63</v>
      </c>
      <c r="C67" s="107">
        <v>0.92</v>
      </c>
      <c r="D67" s="198">
        <v>95380</v>
      </c>
      <c r="E67" s="93">
        <v>1100</v>
      </c>
      <c r="F67" s="62">
        <f>(D67-E67)*18%</f>
        <v>16970.399999999998</v>
      </c>
      <c r="G67" s="95">
        <f>D67-E67+F67</f>
        <v>111250.4</v>
      </c>
      <c r="H67" s="93">
        <f aca="true" t="shared" si="6" ref="H67:H76">G67-F67</f>
        <v>94280</v>
      </c>
    </row>
    <row r="68" spans="1:8" ht="12.75">
      <c r="A68" s="89" t="s">
        <v>138</v>
      </c>
      <c r="B68" s="89" t="s">
        <v>136</v>
      </c>
      <c r="C68" s="72">
        <v>1.1</v>
      </c>
      <c r="D68" s="198">
        <v>94880</v>
      </c>
      <c r="E68" s="95">
        <v>1100</v>
      </c>
      <c r="F68" s="62">
        <f aca="true" t="shared" si="7" ref="F68:F76">(D68-E68)*18%</f>
        <v>16880.399999999998</v>
      </c>
      <c r="G68" s="95">
        <f aca="true" t="shared" si="8" ref="G68:G76">D68-E68+F68</f>
        <v>110660.4</v>
      </c>
      <c r="H68" s="93">
        <f>G68-F68</f>
        <v>93780</v>
      </c>
    </row>
    <row r="69" spans="1:8" ht="12.75">
      <c r="A69" s="89" t="s">
        <v>25</v>
      </c>
      <c r="B69" s="89" t="s">
        <v>93</v>
      </c>
      <c r="C69" s="72">
        <v>2</v>
      </c>
      <c r="D69" s="198">
        <v>95380</v>
      </c>
      <c r="E69" s="95">
        <v>1100</v>
      </c>
      <c r="F69" s="62">
        <f t="shared" si="7"/>
        <v>16970.399999999998</v>
      </c>
      <c r="G69" s="95">
        <f t="shared" si="8"/>
        <v>111250.4</v>
      </c>
      <c r="H69" s="93">
        <f t="shared" si="6"/>
        <v>94280</v>
      </c>
    </row>
    <row r="70" spans="1:8" ht="12.75">
      <c r="A70" s="89" t="s">
        <v>25</v>
      </c>
      <c r="B70" s="89" t="s">
        <v>135</v>
      </c>
      <c r="C70" s="72">
        <v>3</v>
      </c>
      <c r="D70" s="197">
        <v>96030</v>
      </c>
      <c r="E70" s="95">
        <v>1100</v>
      </c>
      <c r="F70" s="62">
        <f t="shared" si="7"/>
        <v>17087.399999999998</v>
      </c>
      <c r="G70" s="95">
        <f t="shared" si="8"/>
        <v>112017.4</v>
      </c>
      <c r="H70" s="93">
        <f t="shared" si="6"/>
        <v>94930</v>
      </c>
    </row>
    <row r="71" spans="1:8" ht="12.75">
      <c r="A71" s="89" t="s">
        <v>57</v>
      </c>
      <c r="B71" s="89" t="s">
        <v>11</v>
      </c>
      <c r="C71" s="72">
        <v>4.2</v>
      </c>
      <c r="D71" s="197">
        <v>105702</v>
      </c>
      <c r="E71" s="95">
        <v>1100</v>
      </c>
      <c r="F71" s="62">
        <f t="shared" si="7"/>
        <v>18828.36</v>
      </c>
      <c r="G71" s="95">
        <f t="shared" si="8"/>
        <v>123430.36</v>
      </c>
      <c r="H71" s="93">
        <f t="shared" si="6"/>
        <v>104602</v>
      </c>
    </row>
    <row r="72" spans="1:8" ht="12.75">
      <c r="A72" s="89" t="s">
        <v>31</v>
      </c>
      <c r="B72" s="89" t="s">
        <v>30</v>
      </c>
      <c r="C72" s="72">
        <v>6.5</v>
      </c>
      <c r="D72" s="197">
        <v>104745</v>
      </c>
      <c r="E72" s="95">
        <v>1100</v>
      </c>
      <c r="F72" s="62">
        <f t="shared" si="7"/>
        <v>18656.1</v>
      </c>
      <c r="G72" s="95">
        <f t="shared" si="8"/>
        <v>122301.1</v>
      </c>
      <c r="H72" s="93">
        <f t="shared" si="6"/>
        <v>103645</v>
      </c>
    </row>
    <row r="73" spans="1:8" ht="12.75">
      <c r="A73" s="89"/>
      <c r="B73" s="89" t="s">
        <v>55</v>
      </c>
      <c r="C73" s="72">
        <v>50</v>
      </c>
      <c r="D73" s="197">
        <v>107765</v>
      </c>
      <c r="E73" s="95">
        <v>1100</v>
      </c>
      <c r="F73" s="62">
        <f t="shared" si="7"/>
        <v>19199.7</v>
      </c>
      <c r="G73" s="95">
        <f t="shared" si="8"/>
        <v>125864.7</v>
      </c>
      <c r="H73" s="93">
        <f t="shared" si="6"/>
        <v>106665</v>
      </c>
    </row>
    <row r="74" spans="1:8" ht="12.75">
      <c r="A74" s="89" t="s">
        <v>2</v>
      </c>
      <c r="B74" s="89" t="s">
        <v>24</v>
      </c>
      <c r="C74" s="72" t="s">
        <v>22</v>
      </c>
      <c r="D74" s="197">
        <v>98145</v>
      </c>
      <c r="E74" s="95">
        <v>0</v>
      </c>
      <c r="F74" s="62">
        <f t="shared" si="7"/>
        <v>17666.1</v>
      </c>
      <c r="G74" s="95">
        <f t="shared" si="8"/>
        <v>115811.1</v>
      </c>
      <c r="H74" s="93">
        <f t="shared" si="6"/>
        <v>98145</v>
      </c>
    </row>
    <row r="75" spans="1:8" ht="12.75">
      <c r="A75" s="89" t="s">
        <v>2</v>
      </c>
      <c r="B75" s="89" t="s">
        <v>26</v>
      </c>
      <c r="C75" s="72" t="s">
        <v>22</v>
      </c>
      <c r="D75" s="197">
        <v>97188</v>
      </c>
      <c r="E75" s="95">
        <v>0</v>
      </c>
      <c r="F75" s="62">
        <f t="shared" si="7"/>
        <v>17493.84</v>
      </c>
      <c r="G75" s="95">
        <f t="shared" si="8"/>
        <v>114681.84</v>
      </c>
      <c r="H75" s="93">
        <f t="shared" si="6"/>
        <v>97188</v>
      </c>
    </row>
    <row r="76" spans="1:8" ht="12.75">
      <c r="A76" s="89" t="s">
        <v>2</v>
      </c>
      <c r="B76" s="89" t="s">
        <v>27</v>
      </c>
      <c r="C76" s="72" t="s">
        <v>22</v>
      </c>
      <c r="D76" s="197">
        <v>87823</v>
      </c>
      <c r="E76" s="95">
        <v>0</v>
      </c>
      <c r="F76" s="62">
        <f t="shared" si="7"/>
        <v>15808.14</v>
      </c>
      <c r="G76" s="95">
        <f t="shared" si="8"/>
        <v>103631.14</v>
      </c>
      <c r="H76" s="93">
        <f t="shared" si="6"/>
        <v>87823</v>
      </c>
    </row>
    <row r="77" spans="1:8" s="92" customFormat="1" ht="12.75">
      <c r="A77" s="148"/>
      <c r="B77" s="148"/>
      <c r="C77" s="148"/>
      <c r="D77" s="148"/>
      <c r="E77" s="148"/>
      <c r="F77" s="148"/>
      <c r="G77" s="148"/>
      <c r="H77" s="148"/>
    </row>
    <row r="78" ht="12.75">
      <c r="H78" s="92"/>
    </row>
    <row r="79" spans="1:7" ht="12.75">
      <c r="A79" s="409"/>
      <c r="B79" s="409"/>
      <c r="C79" s="409"/>
      <c r="D79" s="409"/>
      <c r="E79" s="409"/>
      <c r="F79" s="409"/>
      <c r="G79" s="409"/>
    </row>
    <row r="81" spans="1:7" ht="12.75">
      <c r="A81" s="410" t="s">
        <v>170</v>
      </c>
      <c r="B81" s="410"/>
      <c r="C81" s="410"/>
      <c r="D81" s="410"/>
      <c r="E81" s="410"/>
      <c r="F81" s="410"/>
      <c r="G81" s="410"/>
    </row>
    <row r="82" spans="1:7" ht="13.5" thickBot="1">
      <c r="A82" s="127"/>
      <c r="B82" s="127"/>
      <c r="C82" s="127"/>
      <c r="D82" s="127"/>
      <c r="E82" s="127"/>
      <c r="F82" s="127"/>
      <c r="G82" s="127"/>
    </row>
    <row r="83" spans="1:7" ht="13.5" thickBot="1">
      <c r="A83" s="150" t="s">
        <v>109</v>
      </c>
      <c r="B83" s="151"/>
      <c r="C83" s="152"/>
      <c r="D83" s="60"/>
      <c r="E83" s="60"/>
      <c r="F83" s="60"/>
      <c r="G83" s="60"/>
    </row>
    <row r="84" spans="1:7" ht="13.5" thickBot="1">
      <c r="A84" s="153" t="s">
        <v>110</v>
      </c>
      <c r="B84" s="154"/>
      <c r="C84" s="155"/>
      <c r="D84" s="156"/>
      <c r="E84" s="156"/>
      <c r="F84" s="156"/>
      <c r="G84" s="157"/>
    </row>
    <row r="85" spans="1:7" ht="13.5" thickBot="1">
      <c r="A85" s="153" t="s">
        <v>111</v>
      </c>
      <c r="B85" s="154"/>
      <c r="C85" s="155"/>
      <c r="D85" s="156"/>
      <c r="E85" s="156"/>
      <c r="F85" s="156"/>
      <c r="G85" s="157"/>
    </row>
    <row r="86" spans="1:2" ht="13.5" thickBot="1">
      <c r="A86" s="153" t="s">
        <v>112</v>
      </c>
      <c r="B86" s="154"/>
    </row>
    <row r="87" spans="1:2" ht="13.5" thickBot="1">
      <c r="A87" s="153" t="s">
        <v>113</v>
      </c>
      <c r="B87" s="154"/>
    </row>
    <row r="88" spans="1:2" ht="13.5" thickBot="1">
      <c r="A88" s="153" t="s">
        <v>114</v>
      </c>
      <c r="B88" s="154"/>
    </row>
    <row r="89" spans="1:2" ht="13.5" thickBot="1">
      <c r="A89" s="153" t="s">
        <v>115</v>
      </c>
      <c r="B89" s="154"/>
    </row>
    <row r="90" spans="1:2" ht="13.5" thickBot="1">
      <c r="A90" s="153" t="s">
        <v>116</v>
      </c>
      <c r="B90" s="154"/>
    </row>
    <row r="91" spans="1:2" ht="13.5" thickBot="1">
      <c r="A91" s="153" t="s">
        <v>117</v>
      </c>
      <c r="B91" s="154"/>
    </row>
    <row r="92" spans="1:2" ht="13.5" thickBot="1">
      <c r="A92" s="153" t="s">
        <v>118</v>
      </c>
      <c r="B92" s="154"/>
    </row>
    <row r="94" ht="12.75">
      <c r="A94" s="34" t="s">
        <v>119</v>
      </c>
    </row>
  </sheetData>
  <sheetProtection/>
  <mergeCells count="15">
    <mergeCell ref="A43:H43"/>
    <mergeCell ref="A65:H65"/>
    <mergeCell ref="A9:H9"/>
    <mergeCell ref="A7:H7"/>
    <mergeCell ref="A79:G79"/>
    <mergeCell ref="A81:G81"/>
    <mergeCell ref="A11:B11"/>
    <mergeCell ref="A44:B44"/>
    <mergeCell ref="A66:B66"/>
    <mergeCell ref="A3:G3"/>
    <mergeCell ref="A2:G2"/>
    <mergeCell ref="A4:G4"/>
    <mergeCell ref="A5:G5"/>
    <mergeCell ref="A6:G6"/>
    <mergeCell ref="A10:H10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45 B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34">
      <selection activeCell="J53" sqref="J53"/>
    </sheetView>
  </sheetViews>
  <sheetFormatPr defaultColWidth="9.140625" defaultRowHeight="12.75"/>
  <cols>
    <col min="1" max="1" width="11.8515625" style="39" customWidth="1"/>
    <col min="2" max="2" width="27.281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16384" width="9.140625" style="39" customWidth="1"/>
  </cols>
  <sheetData>
    <row r="1" spans="1:7" ht="23.25">
      <c r="A1" s="416" t="s">
        <v>67</v>
      </c>
      <c r="B1" s="417"/>
      <c r="C1" s="417"/>
      <c r="D1" s="417"/>
      <c r="E1" s="417"/>
      <c r="F1" s="417"/>
      <c r="G1" s="417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418" t="s">
        <v>180</v>
      </c>
      <c r="B3" s="418"/>
      <c r="C3" s="418"/>
      <c r="D3" s="418"/>
      <c r="E3" s="418"/>
      <c r="F3" s="418"/>
      <c r="G3" s="418"/>
    </row>
    <row r="4" spans="1:7" s="40" customFormat="1" ht="12.75">
      <c r="A4" s="418" t="s">
        <v>181</v>
      </c>
      <c r="B4" s="418"/>
      <c r="C4" s="418"/>
      <c r="D4" s="418"/>
      <c r="E4" s="418"/>
      <c r="F4" s="418"/>
      <c r="G4" s="418"/>
    </row>
    <row r="5" spans="1:7" s="40" customFormat="1" ht="12.75">
      <c r="A5" s="418" t="s">
        <v>66</v>
      </c>
      <c r="B5" s="418"/>
      <c r="C5" s="418"/>
      <c r="D5" s="418"/>
      <c r="E5" s="418"/>
      <c r="F5" s="418"/>
      <c r="G5" s="418"/>
    </row>
    <row r="6" spans="1:8" ht="18.75" thickBot="1">
      <c r="A6" s="342" t="s">
        <v>155</v>
      </c>
      <c r="B6" s="343"/>
      <c r="C6" s="343"/>
      <c r="D6" s="343"/>
      <c r="E6" s="343"/>
      <c r="F6" s="343"/>
      <c r="G6" s="343"/>
      <c r="H6" s="343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419" t="s">
        <v>188</v>
      </c>
      <c r="B8" s="420"/>
      <c r="C8" s="420"/>
      <c r="D8" s="420"/>
      <c r="E8" s="420"/>
      <c r="F8" s="420"/>
      <c r="G8" s="420"/>
      <c r="H8" s="421"/>
    </row>
    <row r="9" spans="1:8" ht="13.5" thickBot="1">
      <c r="A9" s="419" t="s">
        <v>21</v>
      </c>
      <c r="B9" s="420"/>
      <c r="C9" s="420"/>
      <c r="D9" s="420"/>
      <c r="E9" s="420"/>
      <c r="F9" s="420"/>
      <c r="G9" s="420"/>
      <c r="H9" s="421"/>
    </row>
    <row r="10" spans="1:8" ht="13.5" thickBot="1">
      <c r="A10" s="423" t="s">
        <v>13</v>
      </c>
      <c r="B10" s="424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9" ht="13.5" thickBot="1">
      <c r="A11" s="6" t="s">
        <v>122</v>
      </c>
      <c r="B11" s="66" t="s">
        <v>156</v>
      </c>
      <c r="C11" s="7">
        <v>11</v>
      </c>
      <c r="D11" s="338">
        <v>99769</v>
      </c>
      <c r="E11" s="61">
        <v>1100</v>
      </c>
      <c r="F11" s="61">
        <f>(D11-E11)*18%</f>
        <v>17760.42</v>
      </c>
      <c r="G11" s="61">
        <f aca="true" t="shared" si="0" ref="G11:G40">D11-E11+F11</f>
        <v>116429.42</v>
      </c>
      <c r="H11" s="69">
        <f>G11-F11</f>
        <v>98669</v>
      </c>
      <c r="I11" s="78"/>
    </row>
    <row r="12" spans="1:9" ht="13.5" thickBot="1">
      <c r="A12" s="259" t="s">
        <v>122</v>
      </c>
      <c r="B12" s="339" t="s">
        <v>168</v>
      </c>
      <c r="C12" s="107">
        <v>20</v>
      </c>
      <c r="D12" s="187">
        <v>100269</v>
      </c>
      <c r="E12" s="68">
        <v>1100</v>
      </c>
      <c r="F12" s="68">
        <f>(D12-E12)*18%</f>
        <v>17850.42</v>
      </c>
      <c r="G12" s="61">
        <f>D12-E12+F12</f>
        <v>117019.42</v>
      </c>
      <c r="H12" s="69">
        <f>G12-F12</f>
        <v>99169</v>
      </c>
      <c r="I12" s="78"/>
    </row>
    <row r="13" spans="1:9" ht="13.5" thickBot="1">
      <c r="A13" s="1" t="s">
        <v>122</v>
      </c>
      <c r="B13" s="321" t="s">
        <v>157</v>
      </c>
      <c r="C13" s="3" t="s">
        <v>78</v>
      </c>
      <c r="D13" s="316">
        <v>98969</v>
      </c>
      <c r="E13" s="62">
        <v>1100</v>
      </c>
      <c r="F13" s="62">
        <f aca="true" t="shared" si="1" ref="F13:F40">(D13-E13)*18%</f>
        <v>17616.42</v>
      </c>
      <c r="G13" s="62">
        <f t="shared" si="0"/>
        <v>115485.42</v>
      </c>
      <c r="H13" s="69">
        <f aca="true" t="shared" si="2" ref="H13:H40">G13-F13</f>
        <v>97869</v>
      </c>
      <c r="I13" s="78"/>
    </row>
    <row r="14" spans="1:9" ht="13.5" thickBot="1">
      <c r="A14" s="16" t="s">
        <v>122</v>
      </c>
      <c r="B14" s="321" t="s">
        <v>158</v>
      </c>
      <c r="C14" s="3">
        <v>6</v>
      </c>
      <c r="D14" s="181">
        <v>99119</v>
      </c>
      <c r="E14" s="62">
        <v>1100</v>
      </c>
      <c r="F14" s="62">
        <f t="shared" si="1"/>
        <v>17643.42</v>
      </c>
      <c r="G14" s="62">
        <f t="shared" si="0"/>
        <v>115662.42</v>
      </c>
      <c r="H14" s="69">
        <f t="shared" si="2"/>
        <v>98019</v>
      </c>
      <c r="I14" s="78"/>
    </row>
    <row r="15" spans="1:9" ht="13.5" thickBot="1">
      <c r="A15" s="16" t="s">
        <v>122</v>
      </c>
      <c r="B15" s="321" t="s">
        <v>16</v>
      </c>
      <c r="C15" s="3">
        <v>3</v>
      </c>
      <c r="D15" s="181">
        <v>99319</v>
      </c>
      <c r="E15" s="62">
        <v>1100</v>
      </c>
      <c r="F15" s="62">
        <f t="shared" si="1"/>
        <v>17679.42</v>
      </c>
      <c r="G15" s="62">
        <f t="shared" si="0"/>
        <v>115898.42</v>
      </c>
      <c r="H15" s="69">
        <f t="shared" si="2"/>
        <v>98219</v>
      </c>
      <c r="I15" s="78"/>
    </row>
    <row r="16" spans="1:9" ht="13.5" thickBot="1">
      <c r="A16" s="147" t="s">
        <v>122</v>
      </c>
      <c r="B16" s="321" t="s">
        <v>171</v>
      </c>
      <c r="C16" s="72">
        <v>60</v>
      </c>
      <c r="D16" s="181">
        <v>101269</v>
      </c>
      <c r="E16" s="95">
        <v>1100</v>
      </c>
      <c r="F16" s="95">
        <f t="shared" si="1"/>
        <v>18030.42</v>
      </c>
      <c r="G16" s="62">
        <f t="shared" si="0"/>
        <v>118199.42</v>
      </c>
      <c r="H16" s="69">
        <f t="shared" si="2"/>
        <v>100169</v>
      </c>
      <c r="I16" s="78"/>
    </row>
    <row r="17" spans="1:8" s="184" customFormat="1" ht="13.5" thickBot="1">
      <c r="A17" s="190" t="s">
        <v>122</v>
      </c>
      <c r="B17" s="325" t="s">
        <v>175</v>
      </c>
      <c r="C17" s="180">
        <v>7</v>
      </c>
      <c r="D17" s="316">
        <v>100769</v>
      </c>
      <c r="E17" s="191">
        <v>1100</v>
      </c>
      <c r="F17" s="191">
        <f>(D17-E17)*18%</f>
        <v>17940.42</v>
      </c>
      <c r="G17" s="181">
        <f>D17-E17+F17</f>
        <v>117609.42</v>
      </c>
      <c r="H17" s="272">
        <f>G17-F17</f>
        <v>99669</v>
      </c>
    </row>
    <row r="18" spans="1:9" ht="13.5" thickBot="1">
      <c r="A18" s="16" t="s">
        <v>6</v>
      </c>
      <c r="B18" s="71" t="s">
        <v>159</v>
      </c>
      <c r="C18" s="3">
        <v>3</v>
      </c>
      <c r="D18" s="181">
        <v>100119</v>
      </c>
      <c r="E18" s="62">
        <v>1100</v>
      </c>
      <c r="F18" s="62">
        <f t="shared" si="1"/>
        <v>17823.42</v>
      </c>
      <c r="G18" s="62">
        <f t="shared" si="0"/>
        <v>116842.42</v>
      </c>
      <c r="H18" s="69">
        <f t="shared" si="2"/>
        <v>99019</v>
      </c>
      <c r="I18" s="78"/>
    </row>
    <row r="19" spans="1:9" ht="13.5" thickBot="1">
      <c r="A19" s="16" t="s">
        <v>15</v>
      </c>
      <c r="B19" s="71" t="s">
        <v>160</v>
      </c>
      <c r="C19" s="3">
        <v>11</v>
      </c>
      <c r="D19" s="181">
        <v>100919</v>
      </c>
      <c r="E19" s="62">
        <v>1100</v>
      </c>
      <c r="F19" s="62">
        <f t="shared" si="1"/>
        <v>17967.42</v>
      </c>
      <c r="G19" s="62">
        <f t="shared" si="0"/>
        <v>117786.42</v>
      </c>
      <c r="H19" s="69">
        <f t="shared" si="2"/>
        <v>99819</v>
      </c>
      <c r="I19" s="78"/>
    </row>
    <row r="20" spans="1:9" ht="13.5" thickBot="1">
      <c r="A20" s="216" t="s">
        <v>123</v>
      </c>
      <c r="B20" s="179" t="s">
        <v>62</v>
      </c>
      <c r="C20" s="180">
        <v>12</v>
      </c>
      <c r="D20" s="181">
        <v>110049</v>
      </c>
      <c r="E20" s="181">
        <v>1100</v>
      </c>
      <c r="F20" s="181">
        <f t="shared" si="1"/>
        <v>19610.82</v>
      </c>
      <c r="G20" s="181">
        <f t="shared" si="0"/>
        <v>128559.82</v>
      </c>
      <c r="H20" s="183">
        <f t="shared" si="2"/>
        <v>108949</v>
      </c>
      <c r="I20" s="184"/>
    </row>
    <row r="21" spans="1:9" ht="13.5" thickBot="1">
      <c r="A21" s="1" t="s">
        <v>74</v>
      </c>
      <c r="B21" s="71" t="s">
        <v>73</v>
      </c>
      <c r="C21" s="3"/>
      <c r="D21" s="181">
        <v>110949</v>
      </c>
      <c r="E21" s="62">
        <v>1100</v>
      </c>
      <c r="F21" s="62">
        <f t="shared" si="1"/>
        <v>19772.82</v>
      </c>
      <c r="G21" s="62">
        <f t="shared" si="0"/>
        <v>129621.82</v>
      </c>
      <c r="H21" s="69">
        <f t="shared" si="2"/>
        <v>109849</v>
      </c>
      <c r="I21" s="78"/>
    </row>
    <row r="22" spans="1:9" ht="13.5" thickBot="1">
      <c r="A22" s="1" t="s">
        <v>80</v>
      </c>
      <c r="B22" s="71" t="s">
        <v>75</v>
      </c>
      <c r="C22" s="3">
        <v>12</v>
      </c>
      <c r="D22" s="181">
        <v>109249</v>
      </c>
      <c r="E22" s="62">
        <v>1100</v>
      </c>
      <c r="F22" s="62">
        <f t="shared" si="1"/>
        <v>19466.82</v>
      </c>
      <c r="G22" s="62">
        <f t="shared" si="0"/>
        <v>127615.82</v>
      </c>
      <c r="H22" s="69">
        <f t="shared" si="2"/>
        <v>108149</v>
      </c>
      <c r="I22" s="78"/>
    </row>
    <row r="23" spans="1:9" ht="13.5" thickBot="1">
      <c r="A23" s="1" t="s">
        <v>123</v>
      </c>
      <c r="B23" s="71" t="s">
        <v>173</v>
      </c>
      <c r="C23" s="3">
        <v>30</v>
      </c>
      <c r="D23" s="181">
        <v>111069</v>
      </c>
      <c r="E23" s="62">
        <v>1100</v>
      </c>
      <c r="F23" s="62">
        <f t="shared" si="1"/>
        <v>19794.42</v>
      </c>
      <c r="G23" s="62">
        <f t="shared" si="0"/>
        <v>129763.42</v>
      </c>
      <c r="H23" s="69">
        <f t="shared" si="2"/>
        <v>109969</v>
      </c>
      <c r="I23" s="78"/>
    </row>
    <row r="24" spans="1:9" ht="13.5" thickBot="1">
      <c r="A24" s="216" t="s">
        <v>123</v>
      </c>
      <c r="B24" s="325" t="s">
        <v>178</v>
      </c>
      <c r="C24" s="180"/>
      <c r="D24" s="181">
        <v>112839</v>
      </c>
      <c r="E24" s="181">
        <v>1100</v>
      </c>
      <c r="F24" s="181">
        <f>(D24-E24)*18%</f>
        <v>20113.02</v>
      </c>
      <c r="G24" s="181">
        <f>D24-E24+F24</f>
        <v>131852.02</v>
      </c>
      <c r="H24" s="183">
        <f>G24-F24</f>
        <v>111738.99999999999</v>
      </c>
      <c r="I24" s="78"/>
    </row>
    <row r="25" spans="1:9" ht="13.5" thickBot="1">
      <c r="A25" s="1" t="s">
        <v>80</v>
      </c>
      <c r="B25" s="71" t="s">
        <v>81</v>
      </c>
      <c r="C25" s="3">
        <v>10</v>
      </c>
      <c r="D25" s="181">
        <v>104299</v>
      </c>
      <c r="E25" s="62">
        <v>1100</v>
      </c>
      <c r="F25" s="62">
        <f t="shared" si="1"/>
        <v>18575.82</v>
      </c>
      <c r="G25" s="62">
        <f t="shared" si="0"/>
        <v>121774.82</v>
      </c>
      <c r="H25" s="69">
        <f t="shared" si="2"/>
        <v>103199</v>
      </c>
      <c r="I25" s="78"/>
    </row>
    <row r="26" spans="1:9" ht="13.5" thickBot="1">
      <c r="A26" s="1" t="s">
        <v>127</v>
      </c>
      <c r="B26" s="71" t="s">
        <v>174</v>
      </c>
      <c r="C26" s="72">
        <v>25</v>
      </c>
      <c r="D26" s="181">
        <v>104739</v>
      </c>
      <c r="E26" s="62">
        <v>1100</v>
      </c>
      <c r="F26" s="62">
        <f>(D26-E26)*18%</f>
        <v>18655.02</v>
      </c>
      <c r="G26" s="62">
        <f>D26-E26+F26</f>
        <v>122294.02</v>
      </c>
      <c r="H26" s="69">
        <f>G26-F26</f>
        <v>103639</v>
      </c>
      <c r="I26" s="78"/>
    </row>
    <row r="27" spans="1:9" ht="13.5" thickBot="1">
      <c r="A27" s="1" t="s">
        <v>127</v>
      </c>
      <c r="B27" s="71" t="s">
        <v>179</v>
      </c>
      <c r="C27" s="72"/>
      <c r="D27" s="181">
        <v>103799</v>
      </c>
      <c r="E27" s="62">
        <v>1100</v>
      </c>
      <c r="F27" s="62">
        <f>(D27-E27)*18%</f>
        <v>18485.82</v>
      </c>
      <c r="G27" s="62">
        <f>D27-E27+F27</f>
        <v>121184.82</v>
      </c>
      <c r="H27" s="69">
        <f>G27-F27</f>
        <v>102699</v>
      </c>
      <c r="I27" s="78"/>
    </row>
    <row r="28" spans="1:9" ht="13.5" thickBot="1">
      <c r="A28" s="1" t="s">
        <v>80</v>
      </c>
      <c r="B28" s="71" t="s">
        <v>120</v>
      </c>
      <c r="C28" s="3">
        <v>1.9</v>
      </c>
      <c r="D28" s="181">
        <v>106149</v>
      </c>
      <c r="E28" s="62">
        <v>1100</v>
      </c>
      <c r="F28" s="62">
        <f t="shared" si="1"/>
        <v>18908.82</v>
      </c>
      <c r="G28" s="62">
        <f t="shared" si="0"/>
        <v>123957.82</v>
      </c>
      <c r="H28" s="69">
        <f t="shared" si="2"/>
        <v>105049</v>
      </c>
      <c r="I28" s="78"/>
    </row>
    <row r="29" spans="1:8" s="184" customFormat="1" ht="13.5" thickBot="1">
      <c r="A29" s="216" t="s">
        <v>80</v>
      </c>
      <c r="B29" s="179" t="s">
        <v>64</v>
      </c>
      <c r="C29" s="180">
        <v>3</v>
      </c>
      <c r="D29" s="181">
        <v>104249</v>
      </c>
      <c r="E29" s="181">
        <v>1100</v>
      </c>
      <c r="F29" s="181">
        <f t="shared" si="1"/>
        <v>18566.82</v>
      </c>
      <c r="G29" s="181">
        <f t="shared" si="0"/>
        <v>121715.82</v>
      </c>
      <c r="H29" s="183">
        <f t="shared" si="2"/>
        <v>103149</v>
      </c>
    </row>
    <row r="30" spans="1:9" ht="13.5" thickBot="1">
      <c r="A30" s="1" t="s">
        <v>80</v>
      </c>
      <c r="B30" s="71" t="s">
        <v>70</v>
      </c>
      <c r="C30" s="3">
        <v>8</v>
      </c>
      <c r="D30" s="181">
        <v>107599</v>
      </c>
      <c r="E30" s="62">
        <v>1100</v>
      </c>
      <c r="F30" s="62">
        <f t="shared" si="1"/>
        <v>19169.82</v>
      </c>
      <c r="G30" s="62">
        <f t="shared" si="0"/>
        <v>125668.82</v>
      </c>
      <c r="H30" s="69">
        <f t="shared" si="2"/>
        <v>106499</v>
      </c>
      <c r="I30" s="78"/>
    </row>
    <row r="31" spans="1:9" ht="13.5" thickBot="1">
      <c r="A31" s="1" t="s">
        <v>80</v>
      </c>
      <c r="B31" s="71" t="s">
        <v>79</v>
      </c>
      <c r="C31" s="3"/>
      <c r="D31" s="181">
        <v>106799</v>
      </c>
      <c r="E31" s="62">
        <v>1100</v>
      </c>
      <c r="F31" s="62">
        <f t="shared" si="1"/>
        <v>19025.82</v>
      </c>
      <c r="G31" s="62">
        <f t="shared" si="0"/>
        <v>124724.82</v>
      </c>
      <c r="H31" s="69">
        <f t="shared" si="2"/>
        <v>105699</v>
      </c>
      <c r="I31" s="78"/>
    </row>
    <row r="32" spans="1:9" ht="13.5" thickBot="1">
      <c r="A32" s="1" t="s">
        <v>127</v>
      </c>
      <c r="B32" s="71" t="s">
        <v>177</v>
      </c>
      <c r="C32" s="3">
        <v>30</v>
      </c>
      <c r="D32" s="181">
        <v>108349</v>
      </c>
      <c r="E32" s="62">
        <v>1100</v>
      </c>
      <c r="F32" s="62">
        <f t="shared" si="1"/>
        <v>19304.82</v>
      </c>
      <c r="G32" s="62">
        <f t="shared" si="0"/>
        <v>126553.82</v>
      </c>
      <c r="H32" s="69">
        <f t="shared" si="2"/>
        <v>107249</v>
      </c>
      <c r="I32" s="78"/>
    </row>
    <row r="33" spans="1:9" ht="13.5" thickBot="1">
      <c r="A33" s="1" t="s">
        <v>127</v>
      </c>
      <c r="B33" s="71" t="s">
        <v>128</v>
      </c>
      <c r="C33" s="3">
        <v>30</v>
      </c>
      <c r="D33" s="181">
        <v>105699</v>
      </c>
      <c r="E33" s="62">
        <v>1100</v>
      </c>
      <c r="F33" s="62">
        <f t="shared" si="1"/>
        <v>18827.82</v>
      </c>
      <c r="G33" s="62">
        <f t="shared" si="0"/>
        <v>123426.82</v>
      </c>
      <c r="H33" s="69">
        <f t="shared" si="2"/>
        <v>104599</v>
      </c>
      <c r="I33" s="78"/>
    </row>
    <row r="34" spans="1:9" ht="13.5" thickBot="1">
      <c r="A34" s="1" t="s">
        <v>127</v>
      </c>
      <c r="B34" s="71" t="s">
        <v>167</v>
      </c>
      <c r="C34" s="3">
        <v>1.6</v>
      </c>
      <c r="D34" s="181">
        <v>105749</v>
      </c>
      <c r="E34" s="62">
        <v>1100</v>
      </c>
      <c r="F34" s="62">
        <f t="shared" si="1"/>
        <v>18836.82</v>
      </c>
      <c r="G34" s="62">
        <f t="shared" si="0"/>
        <v>123485.82</v>
      </c>
      <c r="H34" s="69">
        <f t="shared" si="2"/>
        <v>104649</v>
      </c>
      <c r="I34" s="78"/>
    </row>
    <row r="35" spans="1:9" ht="13.5" thickBot="1">
      <c r="A35" s="1" t="s">
        <v>127</v>
      </c>
      <c r="B35" s="71" t="s">
        <v>126</v>
      </c>
      <c r="C35" s="3">
        <v>8</v>
      </c>
      <c r="D35" s="181">
        <v>104279</v>
      </c>
      <c r="E35" s="62">
        <v>1100</v>
      </c>
      <c r="F35" s="62">
        <f t="shared" si="1"/>
        <v>18572.219999999998</v>
      </c>
      <c r="G35" s="62">
        <f t="shared" si="0"/>
        <v>121751.22</v>
      </c>
      <c r="H35" s="69">
        <f t="shared" si="2"/>
        <v>103179</v>
      </c>
      <c r="I35" s="78"/>
    </row>
    <row r="36" spans="1:9" ht="13.5" thickBot="1">
      <c r="A36" s="1" t="s">
        <v>127</v>
      </c>
      <c r="B36" s="71" t="s">
        <v>129</v>
      </c>
      <c r="C36" s="3">
        <v>65</v>
      </c>
      <c r="D36" s="316">
        <v>105649</v>
      </c>
      <c r="E36" s="62">
        <v>1100</v>
      </c>
      <c r="F36" s="62">
        <f t="shared" si="1"/>
        <v>18818.82</v>
      </c>
      <c r="G36" s="62">
        <f t="shared" si="0"/>
        <v>123367.82</v>
      </c>
      <c r="H36" s="69">
        <f t="shared" si="2"/>
        <v>104549</v>
      </c>
      <c r="I36" s="78"/>
    </row>
    <row r="37" spans="1:9" ht="13.5" thickBot="1">
      <c r="A37" s="1" t="s">
        <v>127</v>
      </c>
      <c r="B37" s="71" t="s">
        <v>130</v>
      </c>
      <c r="C37" s="3">
        <v>55</v>
      </c>
      <c r="D37" s="181">
        <v>105749</v>
      </c>
      <c r="E37" s="62">
        <v>1100</v>
      </c>
      <c r="F37" s="62">
        <f t="shared" si="1"/>
        <v>18836.82</v>
      </c>
      <c r="G37" s="62">
        <f t="shared" si="0"/>
        <v>123485.82</v>
      </c>
      <c r="H37" s="69">
        <f t="shared" si="2"/>
        <v>104649</v>
      </c>
      <c r="I37" s="78"/>
    </row>
    <row r="38" spans="1:9" ht="13.5" thickBot="1">
      <c r="A38" s="1" t="s">
        <v>132</v>
      </c>
      <c r="B38" s="134" t="s">
        <v>131</v>
      </c>
      <c r="C38" s="3">
        <v>3</v>
      </c>
      <c r="D38" s="181">
        <v>103519</v>
      </c>
      <c r="E38" s="62">
        <v>1100</v>
      </c>
      <c r="F38" s="62">
        <f t="shared" si="1"/>
        <v>18435.42</v>
      </c>
      <c r="G38" s="62">
        <f t="shared" si="0"/>
        <v>120854.42</v>
      </c>
      <c r="H38" s="69">
        <f t="shared" si="2"/>
        <v>102419</v>
      </c>
      <c r="I38" s="78"/>
    </row>
    <row r="39" spans="1:9" ht="13.5" thickBot="1">
      <c r="A39" s="58"/>
      <c r="B39" s="207" t="s">
        <v>161</v>
      </c>
      <c r="C39" s="51"/>
      <c r="D39" s="181">
        <v>105019</v>
      </c>
      <c r="E39" s="63">
        <v>1100</v>
      </c>
      <c r="F39" s="63">
        <f>(D39-E39)*18%</f>
        <v>18705.42</v>
      </c>
      <c r="G39" s="63">
        <f t="shared" si="0"/>
        <v>122624.42</v>
      </c>
      <c r="H39" s="69">
        <f>G39-F39</f>
        <v>103919</v>
      </c>
      <c r="I39" s="78"/>
    </row>
    <row r="40" spans="1:9" ht="13.5" thickBot="1">
      <c r="A40" s="2" t="s">
        <v>76</v>
      </c>
      <c r="B40" s="137" t="s">
        <v>162</v>
      </c>
      <c r="C40" s="4" t="s">
        <v>77</v>
      </c>
      <c r="D40" s="181">
        <v>105019</v>
      </c>
      <c r="E40" s="63">
        <v>1100</v>
      </c>
      <c r="F40" s="63">
        <f t="shared" si="1"/>
        <v>18705.42</v>
      </c>
      <c r="G40" s="63">
        <f t="shared" si="0"/>
        <v>122624.42</v>
      </c>
      <c r="H40" s="69">
        <f t="shared" si="2"/>
        <v>103919</v>
      </c>
      <c r="I40" s="78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419" t="s">
        <v>17</v>
      </c>
      <c r="B42" s="420"/>
      <c r="C42" s="420"/>
      <c r="D42" s="420"/>
      <c r="E42" s="420"/>
      <c r="F42" s="420"/>
      <c r="G42" s="420"/>
      <c r="H42" s="421"/>
    </row>
    <row r="43" spans="1:8" ht="13.5" thickBot="1">
      <c r="A43" s="419" t="s">
        <v>13</v>
      </c>
      <c r="B43" s="425"/>
      <c r="C43" s="202" t="s">
        <v>7</v>
      </c>
      <c r="D43" s="201" t="s">
        <v>0</v>
      </c>
      <c r="E43" s="54" t="s">
        <v>14</v>
      </c>
      <c r="F43" s="201" t="s">
        <v>133</v>
      </c>
      <c r="G43" s="203" t="s">
        <v>1</v>
      </c>
      <c r="H43" s="55" t="s">
        <v>52</v>
      </c>
    </row>
    <row r="44" spans="1:8" ht="12.75">
      <c r="A44" s="259" t="s">
        <v>6</v>
      </c>
      <c r="B44" s="145" t="s">
        <v>18</v>
      </c>
      <c r="C44" s="107">
        <v>0.9</v>
      </c>
      <c r="D44" s="225">
        <v>100166</v>
      </c>
      <c r="E44" s="146">
        <v>1100</v>
      </c>
      <c r="F44" s="146">
        <f aca="true" t="shared" si="3" ref="F44:F62">(D44-E44)*18%</f>
        <v>17831.88</v>
      </c>
      <c r="G44" s="146">
        <f>D44-E44+F44</f>
        <v>116897.88</v>
      </c>
      <c r="H44" s="457">
        <f aca="true" t="shared" si="4" ref="H44:H62">G44-F44</f>
        <v>99066</v>
      </c>
    </row>
    <row r="45" spans="1:8" ht="12.75">
      <c r="A45" s="70" t="s">
        <v>83</v>
      </c>
      <c r="B45" s="71" t="s">
        <v>82</v>
      </c>
      <c r="C45" s="72">
        <v>1.2</v>
      </c>
      <c r="D45" s="24">
        <v>97732</v>
      </c>
      <c r="E45" s="62">
        <v>1100</v>
      </c>
      <c r="F45" s="62">
        <f t="shared" si="3"/>
        <v>17393.76</v>
      </c>
      <c r="G45" s="62">
        <f aca="true" t="shared" si="5" ref="G45:G62">D45-E45+F45</f>
        <v>114025.76</v>
      </c>
      <c r="H45" s="458">
        <f t="shared" si="4"/>
        <v>96632</v>
      </c>
    </row>
    <row r="46" spans="1:8" ht="12.75">
      <c r="A46" s="73" t="s">
        <v>5</v>
      </c>
      <c r="B46" s="71" t="s">
        <v>137</v>
      </c>
      <c r="C46" s="72">
        <v>2.7</v>
      </c>
      <c r="D46" s="24">
        <v>93926</v>
      </c>
      <c r="E46" s="62">
        <v>1100</v>
      </c>
      <c r="F46" s="62">
        <f t="shared" si="3"/>
        <v>16708.68</v>
      </c>
      <c r="G46" s="62">
        <f t="shared" si="5"/>
        <v>109534.68</v>
      </c>
      <c r="H46" s="458">
        <f>G46-F46</f>
        <v>92826</v>
      </c>
    </row>
    <row r="47" spans="1:8" ht="12.75">
      <c r="A47" s="70" t="s">
        <v>5</v>
      </c>
      <c r="B47" s="74" t="s">
        <v>10</v>
      </c>
      <c r="C47" s="72">
        <v>8</v>
      </c>
      <c r="D47" s="24">
        <v>93676</v>
      </c>
      <c r="E47" s="62">
        <v>1100</v>
      </c>
      <c r="F47" s="62">
        <f t="shared" si="3"/>
        <v>16663.68</v>
      </c>
      <c r="G47" s="62">
        <f t="shared" si="5"/>
        <v>109239.68</v>
      </c>
      <c r="H47" s="458">
        <f t="shared" si="4"/>
        <v>92576</v>
      </c>
    </row>
    <row r="48" spans="1:9" ht="12.75">
      <c r="A48" s="75" t="s">
        <v>5</v>
      </c>
      <c r="B48" s="74" t="s">
        <v>84</v>
      </c>
      <c r="C48" s="72">
        <v>8</v>
      </c>
      <c r="D48" s="62">
        <v>95176</v>
      </c>
      <c r="E48" s="62">
        <v>1100</v>
      </c>
      <c r="F48" s="62">
        <f t="shared" si="3"/>
        <v>16933.68</v>
      </c>
      <c r="G48" s="62">
        <f t="shared" si="5"/>
        <v>111009.68</v>
      </c>
      <c r="H48" s="458">
        <f t="shared" si="4"/>
        <v>94076</v>
      </c>
      <c r="I48" s="78"/>
    </row>
    <row r="49" spans="1:9" ht="12.75">
      <c r="A49" s="76" t="s">
        <v>19</v>
      </c>
      <c r="B49" s="71" t="s">
        <v>69</v>
      </c>
      <c r="C49" s="72">
        <v>18</v>
      </c>
      <c r="D49" s="24">
        <v>96822</v>
      </c>
      <c r="E49" s="62">
        <v>1100</v>
      </c>
      <c r="F49" s="62">
        <f t="shared" si="3"/>
        <v>17229.96</v>
      </c>
      <c r="G49" s="62">
        <f t="shared" si="5"/>
        <v>112951.95999999999</v>
      </c>
      <c r="H49" s="459">
        <f t="shared" si="4"/>
        <v>95722</v>
      </c>
      <c r="I49" s="273"/>
    </row>
    <row r="50" spans="1:8" ht="12.75">
      <c r="A50" s="75" t="s">
        <v>8</v>
      </c>
      <c r="B50" s="71" t="s">
        <v>154</v>
      </c>
      <c r="C50" s="72">
        <v>1.2</v>
      </c>
      <c r="D50" s="24">
        <v>96456</v>
      </c>
      <c r="E50" s="62">
        <v>1100</v>
      </c>
      <c r="F50" s="62">
        <f t="shared" si="3"/>
        <v>17164.079999999998</v>
      </c>
      <c r="G50" s="62">
        <f t="shared" si="5"/>
        <v>112520.08</v>
      </c>
      <c r="H50" s="458">
        <f t="shared" si="4"/>
        <v>95356</v>
      </c>
    </row>
    <row r="51" spans="1:8" ht="12.75">
      <c r="A51" s="75"/>
      <c r="B51" s="71" t="s">
        <v>153</v>
      </c>
      <c r="C51" s="72">
        <v>0.2</v>
      </c>
      <c r="D51" s="24">
        <v>98907</v>
      </c>
      <c r="E51" s="62">
        <v>1100</v>
      </c>
      <c r="F51" s="62">
        <f t="shared" si="3"/>
        <v>17605.26</v>
      </c>
      <c r="G51" s="62">
        <f t="shared" si="5"/>
        <v>115412.26</v>
      </c>
      <c r="H51" s="458">
        <f t="shared" si="4"/>
        <v>97807</v>
      </c>
    </row>
    <row r="52" spans="1:8" ht="12.75">
      <c r="A52" s="75" t="s">
        <v>54</v>
      </c>
      <c r="B52" s="74" t="s">
        <v>53</v>
      </c>
      <c r="C52" s="72">
        <v>0.35</v>
      </c>
      <c r="D52" s="24">
        <v>98453</v>
      </c>
      <c r="E52" s="62">
        <v>1100</v>
      </c>
      <c r="F52" s="62">
        <f t="shared" si="3"/>
        <v>17523.54</v>
      </c>
      <c r="G52" s="62">
        <f t="shared" si="5"/>
        <v>114876.54000000001</v>
      </c>
      <c r="H52" s="458">
        <f t="shared" si="4"/>
        <v>97353</v>
      </c>
    </row>
    <row r="53" spans="1:8" ht="12.75">
      <c r="A53" s="75" t="s">
        <v>9</v>
      </c>
      <c r="B53" s="74" t="s">
        <v>90</v>
      </c>
      <c r="C53" s="72">
        <v>0.28</v>
      </c>
      <c r="D53" s="24">
        <v>100766</v>
      </c>
      <c r="E53" s="62">
        <v>1100</v>
      </c>
      <c r="F53" s="62">
        <f t="shared" si="3"/>
        <v>17939.88</v>
      </c>
      <c r="G53" s="62">
        <f t="shared" si="5"/>
        <v>117605.88</v>
      </c>
      <c r="H53" s="458">
        <f t="shared" si="4"/>
        <v>99666</v>
      </c>
    </row>
    <row r="54" spans="1:8" ht="12.75">
      <c r="A54" s="75" t="s">
        <v>9</v>
      </c>
      <c r="B54" s="74" t="s">
        <v>88</v>
      </c>
      <c r="C54" s="72">
        <v>0.22</v>
      </c>
      <c r="D54" s="24">
        <v>100766</v>
      </c>
      <c r="E54" s="62">
        <v>1100</v>
      </c>
      <c r="F54" s="62">
        <f t="shared" si="3"/>
        <v>17939.88</v>
      </c>
      <c r="G54" s="62">
        <f t="shared" si="5"/>
        <v>117605.88</v>
      </c>
      <c r="H54" s="458">
        <f t="shared" si="4"/>
        <v>99666</v>
      </c>
    </row>
    <row r="55" spans="1:9" ht="12.75">
      <c r="A55" s="75" t="s">
        <v>28</v>
      </c>
      <c r="B55" s="74" t="s">
        <v>29</v>
      </c>
      <c r="C55" s="72">
        <v>0.43</v>
      </c>
      <c r="D55" s="62">
        <v>104776</v>
      </c>
      <c r="E55" s="62">
        <v>1100</v>
      </c>
      <c r="F55" s="62">
        <f t="shared" si="3"/>
        <v>18661.68</v>
      </c>
      <c r="G55" s="62">
        <f t="shared" si="5"/>
        <v>122337.68</v>
      </c>
      <c r="H55" s="458">
        <f t="shared" si="4"/>
        <v>103676</v>
      </c>
      <c r="I55" s="78"/>
    </row>
    <row r="56" spans="1:9" ht="12.75">
      <c r="A56" s="75" t="s">
        <v>28</v>
      </c>
      <c r="B56" s="74" t="s">
        <v>72</v>
      </c>
      <c r="C56" s="72">
        <v>0.22</v>
      </c>
      <c r="D56" s="62">
        <v>106226</v>
      </c>
      <c r="E56" s="62">
        <v>1100</v>
      </c>
      <c r="F56" s="62">
        <f t="shared" si="3"/>
        <v>18922.68</v>
      </c>
      <c r="G56" s="62">
        <f t="shared" si="5"/>
        <v>124048.68</v>
      </c>
      <c r="H56" s="458">
        <f t="shared" si="4"/>
        <v>105126</v>
      </c>
      <c r="I56" s="78"/>
    </row>
    <row r="57" spans="1:9" ht="12.75">
      <c r="A57" s="76" t="s">
        <v>28</v>
      </c>
      <c r="B57" s="71" t="s">
        <v>71</v>
      </c>
      <c r="C57" s="72"/>
      <c r="D57" s="62">
        <v>103046</v>
      </c>
      <c r="E57" s="62">
        <v>1100</v>
      </c>
      <c r="F57" s="62">
        <f t="shared" si="3"/>
        <v>18350.28</v>
      </c>
      <c r="G57" s="62">
        <f t="shared" si="5"/>
        <v>120296.28</v>
      </c>
      <c r="H57" s="458">
        <f t="shared" si="4"/>
        <v>101946</v>
      </c>
      <c r="I57" s="78"/>
    </row>
    <row r="58" spans="1:8" s="78" customFormat="1" ht="12.75">
      <c r="A58" s="76" t="s">
        <v>28</v>
      </c>
      <c r="B58" s="71" t="s">
        <v>87</v>
      </c>
      <c r="C58" s="72"/>
      <c r="D58" s="62">
        <v>104516</v>
      </c>
      <c r="E58" s="62">
        <v>1100</v>
      </c>
      <c r="F58" s="62">
        <f t="shared" si="3"/>
        <v>18614.88</v>
      </c>
      <c r="G58" s="62">
        <f t="shared" si="5"/>
        <v>122030.88</v>
      </c>
      <c r="H58" s="458">
        <f t="shared" si="4"/>
        <v>103416</v>
      </c>
    </row>
    <row r="59" spans="1:8" s="184" customFormat="1" ht="12.75">
      <c r="A59" s="223" t="s">
        <v>2</v>
      </c>
      <c r="B59" s="224" t="s">
        <v>3</v>
      </c>
      <c r="C59" s="180" t="s">
        <v>22</v>
      </c>
      <c r="D59" s="181">
        <v>92609</v>
      </c>
      <c r="E59" s="181">
        <v>0</v>
      </c>
      <c r="F59" s="181">
        <f t="shared" si="3"/>
        <v>16669.62</v>
      </c>
      <c r="G59" s="181">
        <f t="shared" si="5"/>
        <v>109278.62</v>
      </c>
      <c r="H59" s="460">
        <f t="shared" si="4"/>
        <v>92609</v>
      </c>
    </row>
    <row r="60" spans="1:8" ht="12.75">
      <c r="A60" s="75" t="s">
        <v>2</v>
      </c>
      <c r="B60" s="74" t="s">
        <v>4</v>
      </c>
      <c r="C60" s="72" t="s">
        <v>22</v>
      </c>
      <c r="D60" s="24">
        <v>87565</v>
      </c>
      <c r="E60" s="62">
        <v>0</v>
      </c>
      <c r="F60" s="62">
        <f t="shared" si="3"/>
        <v>15761.699999999999</v>
      </c>
      <c r="G60" s="62">
        <f t="shared" si="5"/>
        <v>103326.7</v>
      </c>
      <c r="H60" s="458">
        <f t="shared" si="4"/>
        <v>87565</v>
      </c>
    </row>
    <row r="61" spans="1:8" ht="12.75">
      <c r="A61" s="76" t="s">
        <v>2</v>
      </c>
      <c r="B61" s="71" t="s">
        <v>12</v>
      </c>
      <c r="C61" s="72" t="s">
        <v>22</v>
      </c>
      <c r="D61" s="24">
        <v>88899</v>
      </c>
      <c r="E61" s="62">
        <v>0</v>
      </c>
      <c r="F61" s="62">
        <f t="shared" si="3"/>
        <v>16001.82</v>
      </c>
      <c r="G61" s="62">
        <f t="shared" si="5"/>
        <v>104900.82</v>
      </c>
      <c r="H61" s="458">
        <f t="shared" si="4"/>
        <v>88899</v>
      </c>
    </row>
    <row r="62" spans="1:8" ht="13.5" thickBot="1">
      <c r="A62" s="43" t="s">
        <v>2</v>
      </c>
      <c r="B62" s="44" t="s">
        <v>23</v>
      </c>
      <c r="C62" s="77" t="s">
        <v>22</v>
      </c>
      <c r="D62" s="461">
        <v>93209</v>
      </c>
      <c r="E62" s="63">
        <v>0</v>
      </c>
      <c r="F62" s="63">
        <f t="shared" si="3"/>
        <v>16777.62</v>
      </c>
      <c r="G62" s="63">
        <f t="shared" si="5"/>
        <v>109986.62</v>
      </c>
      <c r="H62" s="462">
        <f t="shared" si="4"/>
        <v>93209</v>
      </c>
    </row>
    <row r="63" spans="1:8" ht="15" customHeight="1" thickBot="1">
      <c r="A63" s="78"/>
      <c r="B63" s="79"/>
      <c r="C63" s="78"/>
      <c r="D63" s="238" t="s">
        <v>143</v>
      </c>
      <c r="E63" s="80"/>
      <c r="F63" s="80"/>
      <c r="G63" s="80"/>
      <c r="H63" s="78"/>
    </row>
    <row r="64" spans="1:8" ht="13.5" thickBot="1">
      <c r="A64" s="426" t="s">
        <v>20</v>
      </c>
      <c r="B64" s="427"/>
      <c r="C64" s="427"/>
      <c r="D64" s="427"/>
      <c r="E64" s="427"/>
      <c r="F64" s="427"/>
      <c r="G64" s="427"/>
      <c r="H64" s="428"/>
    </row>
    <row r="65" spans="1:8" ht="13.5" thickBot="1">
      <c r="A65" s="429" t="s">
        <v>13</v>
      </c>
      <c r="B65" s="430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8" s="184" customFormat="1" ht="13.5" thickBot="1">
      <c r="A66" s="264" t="s">
        <v>25</v>
      </c>
      <c r="B66" s="265" t="s">
        <v>63</v>
      </c>
      <c r="C66" s="230">
        <v>0.92</v>
      </c>
      <c r="D66" s="266">
        <v>94926</v>
      </c>
      <c r="E66" s="182">
        <v>1100</v>
      </c>
      <c r="F66" s="192">
        <f aca="true" t="shared" si="6" ref="F66:F75">(D66-E66)*18%</f>
        <v>16888.68</v>
      </c>
      <c r="G66" s="192">
        <f aca="true" t="shared" si="7" ref="G66:G75">D66-E66+F66</f>
        <v>110714.68</v>
      </c>
      <c r="H66" s="183">
        <f aca="true" t="shared" si="8" ref="H66:H75">G66-F66</f>
        <v>93826</v>
      </c>
    </row>
    <row r="67" spans="1:8" s="184" customFormat="1" ht="13.5" thickBot="1">
      <c r="A67" s="267" t="s">
        <v>138</v>
      </c>
      <c r="B67" s="268" t="s">
        <v>136</v>
      </c>
      <c r="C67" s="180">
        <v>1.1</v>
      </c>
      <c r="D67" s="269">
        <v>94026</v>
      </c>
      <c r="E67" s="181">
        <v>1100</v>
      </c>
      <c r="F67" s="192">
        <f t="shared" si="6"/>
        <v>16726.68</v>
      </c>
      <c r="G67" s="192">
        <f t="shared" si="7"/>
        <v>109652.68</v>
      </c>
      <c r="H67" s="183">
        <f>G67-F67</f>
        <v>92926</v>
      </c>
    </row>
    <row r="68" spans="1:8" s="184" customFormat="1" ht="13.5" thickBot="1">
      <c r="A68" s="267" t="s">
        <v>25</v>
      </c>
      <c r="B68" s="268" t="s">
        <v>93</v>
      </c>
      <c r="C68" s="180">
        <v>2</v>
      </c>
      <c r="D68" s="269">
        <v>94926</v>
      </c>
      <c r="E68" s="181">
        <v>1100</v>
      </c>
      <c r="F68" s="192">
        <f t="shared" si="6"/>
        <v>16888.68</v>
      </c>
      <c r="G68" s="192">
        <f t="shared" si="7"/>
        <v>110714.68</v>
      </c>
      <c r="H68" s="183">
        <f t="shared" si="8"/>
        <v>93826</v>
      </c>
    </row>
    <row r="69" spans="1:8" s="184" customFormat="1" ht="13.5" thickBot="1">
      <c r="A69" s="267" t="s">
        <v>25</v>
      </c>
      <c r="B69" s="268" t="s">
        <v>135</v>
      </c>
      <c r="C69" s="180">
        <v>3</v>
      </c>
      <c r="D69" s="269">
        <v>94826</v>
      </c>
      <c r="E69" s="181">
        <v>1100</v>
      </c>
      <c r="F69" s="192">
        <f t="shared" si="6"/>
        <v>16870.68</v>
      </c>
      <c r="G69" s="192">
        <f t="shared" si="7"/>
        <v>110596.68</v>
      </c>
      <c r="H69" s="183">
        <f t="shared" si="8"/>
        <v>93726</v>
      </c>
    </row>
    <row r="70" spans="1:8" s="184" customFormat="1" ht="13.5" thickBot="1">
      <c r="A70" s="267" t="s">
        <v>57</v>
      </c>
      <c r="B70" s="268" t="s">
        <v>11</v>
      </c>
      <c r="C70" s="180">
        <v>4.2</v>
      </c>
      <c r="D70" s="269">
        <v>105902</v>
      </c>
      <c r="E70" s="181">
        <v>1100</v>
      </c>
      <c r="F70" s="192">
        <f t="shared" si="6"/>
        <v>18864.36</v>
      </c>
      <c r="G70" s="192">
        <f t="shared" si="7"/>
        <v>123666.36</v>
      </c>
      <c r="H70" s="183">
        <f t="shared" si="8"/>
        <v>104802</v>
      </c>
    </row>
    <row r="71" spans="1:8" s="184" customFormat="1" ht="13.5" thickBot="1">
      <c r="A71" s="267" t="s">
        <v>31</v>
      </c>
      <c r="B71" s="268" t="s">
        <v>30</v>
      </c>
      <c r="C71" s="180">
        <v>6.5</v>
      </c>
      <c r="D71" s="269">
        <v>104596</v>
      </c>
      <c r="E71" s="181">
        <v>1100</v>
      </c>
      <c r="F71" s="192">
        <f t="shared" si="6"/>
        <v>18629.28</v>
      </c>
      <c r="G71" s="192">
        <f t="shared" si="7"/>
        <v>122125.28</v>
      </c>
      <c r="H71" s="183">
        <f t="shared" si="8"/>
        <v>103496</v>
      </c>
    </row>
    <row r="72" spans="1:8" s="184" customFormat="1" ht="13.5" thickBot="1">
      <c r="A72" s="267" t="s">
        <v>56</v>
      </c>
      <c r="B72" s="268" t="s">
        <v>55</v>
      </c>
      <c r="C72" s="180">
        <v>50</v>
      </c>
      <c r="D72" s="269">
        <v>106666</v>
      </c>
      <c r="E72" s="181">
        <v>1100</v>
      </c>
      <c r="F72" s="192">
        <f t="shared" si="6"/>
        <v>19001.88</v>
      </c>
      <c r="G72" s="192">
        <f t="shared" si="7"/>
        <v>124567.88</v>
      </c>
      <c r="H72" s="183">
        <f t="shared" si="8"/>
        <v>105566</v>
      </c>
    </row>
    <row r="73" spans="1:8" s="184" customFormat="1" ht="13.5" thickBot="1">
      <c r="A73" s="267" t="s">
        <v>2</v>
      </c>
      <c r="B73" s="268" t="s">
        <v>24</v>
      </c>
      <c r="C73" s="180" t="s">
        <v>22</v>
      </c>
      <c r="D73" s="269">
        <v>98345</v>
      </c>
      <c r="E73" s="181">
        <v>0</v>
      </c>
      <c r="F73" s="192">
        <f t="shared" si="6"/>
        <v>17702.1</v>
      </c>
      <c r="G73" s="192">
        <f t="shared" si="7"/>
        <v>116047.1</v>
      </c>
      <c r="H73" s="183">
        <f t="shared" si="8"/>
        <v>98345</v>
      </c>
    </row>
    <row r="74" spans="1:8" s="184" customFormat="1" ht="13.5" thickBot="1">
      <c r="A74" s="267" t="s">
        <v>2</v>
      </c>
      <c r="B74" s="268" t="s">
        <v>26</v>
      </c>
      <c r="C74" s="180" t="s">
        <v>22</v>
      </c>
      <c r="D74" s="269">
        <v>97039</v>
      </c>
      <c r="E74" s="181">
        <v>0</v>
      </c>
      <c r="F74" s="192">
        <f t="shared" si="6"/>
        <v>17467.02</v>
      </c>
      <c r="G74" s="192">
        <f t="shared" si="7"/>
        <v>114506.02</v>
      </c>
      <c r="H74" s="183">
        <f t="shared" si="8"/>
        <v>97039</v>
      </c>
    </row>
    <row r="75" spans="1:8" s="184" customFormat="1" ht="13.5" thickBot="1">
      <c r="A75" s="267" t="s">
        <v>2</v>
      </c>
      <c r="B75" s="268" t="s">
        <v>27</v>
      </c>
      <c r="C75" s="180" t="s">
        <v>22</v>
      </c>
      <c r="D75" s="269">
        <v>87369</v>
      </c>
      <c r="E75" s="181">
        <v>0</v>
      </c>
      <c r="F75" s="192">
        <f t="shared" si="6"/>
        <v>15726.42</v>
      </c>
      <c r="G75" s="192">
        <f t="shared" si="7"/>
        <v>103095.42</v>
      </c>
      <c r="H75" s="183">
        <f t="shared" si="8"/>
        <v>87369</v>
      </c>
    </row>
    <row r="76" spans="1:9" ht="13.5" thickBot="1">
      <c r="A76" s="43"/>
      <c r="B76" s="90"/>
      <c r="C76" s="90"/>
      <c r="D76" s="90"/>
      <c r="E76" s="90"/>
      <c r="F76" s="90"/>
      <c r="G76" s="90"/>
      <c r="H76" s="91"/>
      <c r="I76" s="78"/>
    </row>
    <row r="77" spans="1:9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  <c r="I77" s="92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22"/>
      <c r="B81" s="422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81:B81"/>
    <mergeCell ref="A9:H9"/>
    <mergeCell ref="A10:B10"/>
    <mergeCell ref="A42:H42"/>
    <mergeCell ref="A43:B43"/>
    <mergeCell ref="A64:H64"/>
    <mergeCell ref="A65:B65"/>
    <mergeCell ref="A1:G1"/>
    <mergeCell ref="A3:G3"/>
    <mergeCell ref="A4:G4"/>
    <mergeCell ref="A5:G5"/>
    <mergeCell ref="A8:H8"/>
    <mergeCell ref="A6:H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31">
      <selection activeCell="I21" sqref="I21"/>
    </sheetView>
  </sheetViews>
  <sheetFormatPr defaultColWidth="9.140625" defaultRowHeight="12.75"/>
  <cols>
    <col min="1" max="1" width="11.8515625" style="78" customWidth="1"/>
    <col min="2" max="2" width="26.421875" style="78" customWidth="1"/>
    <col min="3" max="3" width="8.7109375" style="78" customWidth="1"/>
    <col min="4" max="5" width="11.421875" style="78" customWidth="1"/>
    <col min="6" max="6" width="13.00390625" style="78" customWidth="1"/>
    <col min="7" max="7" width="12.421875" style="78" customWidth="1"/>
    <col min="8" max="8" width="13.140625" style="78" bestFit="1" customWidth="1"/>
    <col min="9" max="9" width="9.57421875" style="78" bestFit="1" customWidth="1"/>
    <col min="10" max="16384" width="9.140625" style="78" customWidth="1"/>
  </cols>
  <sheetData>
    <row r="1" spans="1:7" s="99" customFormat="1" ht="23.25">
      <c r="A1" s="344" t="s">
        <v>67</v>
      </c>
      <c r="B1" s="345"/>
      <c r="C1" s="345"/>
      <c r="D1" s="345"/>
      <c r="E1" s="345"/>
      <c r="F1" s="345"/>
      <c r="G1" s="345"/>
    </row>
    <row r="2" spans="1:7" s="99" customFormat="1" ht="16.5">
      <c r="A2" s="125" t="s">
        <v>65</v>
      </c>
      <c r="B2" s="126"/>
      <c r="C2" s="126"/>
      <c r="D2" s="126"/>
      <c r="E2" s="126"/>
      <c r="F2" s="126"/>
      <c r="G2" s="126"/>
    </row>
    <row r="3" spans="1:7" s="158" customFormat="1" ht="12.75">
      <c r="A3" s="418" t="s">
        <v>180</v>
      </c>
      <c r="B3" s="418"/>
      <c r="C3" s="418"/>
      <c r="D3" s="418"/>
      <c r="E3" s="418"/>
      <c r="F3" s="418"/>
      <c r="G3" s="418"/>
    </row>
    <row r="4" spans="1:7" s="158" customFormat="1" ht="12.75">
      <c r="A4" s="418" t="s">
        <v>181</v>
      </c>
      <c r="B4" s="418"/>
      <c r="C4" s="418"/>
      <c r="D4" s="418"/>
      <c r="E4" s="418"/>
      <c r="F4" s="418"/>
      <c r="G4" s="418"/>
    </row>
    <row r="5" spans="1:7" s="158" customFormat="1" ht="12.75">
      <c r="A5" s="433" t="s">
        <v>66</v>
      </c>
      <c r="B5" s="433"/>
      <c r="C5" s="433"/>
      <c r="D5" s="433"/>
      <c r="E5" s="433"/>
      <c r="F5" s="433"/>
      <c r="G5" s="433"/>
    </row>
    <row r="6" spans="1:8" ht="18.75" thickBot="1">
      <c r="A6" s="342" t="s">
        <v>155</v>
      </c>
      <c r="B6" s="343"/>
      <c r="C6" s="343"/>
      <c r="D6" s="343"/>
      <c r="E6" s="343"/>
      <c r="F6" s="343"/>
      <c r="G6" s="343"/>
      <c r="H6" s="343"/>
    </row>
    <row r="7" spans="1:7" ht="15.75" thickBot="1">
      <c r="A7" s="159"/>
      <c r="B7" s="159"/>
      <c r="C7" s="159"/>
      <c r="D7" s="159"/>
      <c r="E7" s="159"/>
      <c r="F7" s="159"/>
      <c r="G7" s="159"/>
    </row>
    <row r="8" spans="1:8" ht="13.5" thickBot="1">
      <c r="A8" s="426" t="s">
        <v>189</v>
      </c>
      <c r="B8" s="427"/>
      <c r="C8" s="427"/>
      <c r="D8" s="427"/>
      <c r="E8" s="427"/>
      <c r="F8" s="427"/>
      <c r="G8" s="427"/>
      <c r="H8" s="428"/>
    </row>
    <row r="9" spans="1:8" ht="13.5" thickBot="1">
      <c r="A9" s="426" t="s">
        <v>21</v>
      </c>
      <c r="B9" s="427"/>
      <c r="C9" s="427"/>
      <c r="D9" s="427"/>
      <c r="E9" s="427"/>
      <c r="F9" s="427"/>
      <c r="G9" s="427"/>
      <c r="H9" s="428"/>
    </row>
    <row r="10" spans="1:8" ht="13.5" thickBot="1">
      <c r="A10" s="429" t="s">
        <v>13</v>
      </c>
      <c r="B10" s="430"/>
      <c r="C10" s="81" t="s">
        <v>7</v>
      </c>
      <c r="D10" s="83" t="s">
        <v>0</v>
      </c>
      <c r="E10" s="84" t="s">
        <v>14</v>
      </c>
      <c r="F10" s="83" t="s">
        <v>133</v>
      </c>
      <c r="G10" s="85" t="s">
        <v>1</v>
      </c>
      <c r="H10" s="37" t="s">
        <v>52</v>
      </c>
    </row>
    <row r="11" spans="1:9" ht="13.5" thickBot="1">
      <c r="A11" s="65" t="s">
        <v>122</v>
      </c>
      <c r="B11" s="66" t="s">
        <v>156</v>
      </c>
      <c r="C11" s="67">
        <v>11</v>
      </c>
      <c r="D11" s="182">
        <v>99650</v>
      </c>
      <c r="E11" s="61">
        <v>1100</v>
      </c>
      <c r="F11" s="61">
        <f>(D11-E11)*18%</f>
        <v>17739</v>
      </c>
      <c r="G11" s="61">
        <f aca="true" t="shared" si="0" ref="G11:G41">D11-E11+F11</f>
        <v>116289</v>
      </c>
      <c r="H11" s="69">
        <f>G11-F11</f>
        <v>98550</v>
      </c>
      <c r="I11" s="101"/>
    </row>
    <row r="12" spans="1:9" ht="13.5" thickBot="1">
      <c r="A12" s="240" t="s">
        <v>122</v>
      </c>
      <c r="B12" s="339" t="s">
        <v>168</v>
      </c>
      <c r="C12" s="107">
        <v>20</v>
      </c>
      <c r="D12" s="182">
        <v>100250</v>
      </c>
      <c r="E12" s="68">
        <v>1100</v>
      </c>
      <c r="F12" s="68">
        <f>(D12-E12)*18%</f>
        <v>17847</v>
      </c>
      <c r="G12" s="61">
        <f>D12-E12+F12</f>
        <v>116997</v>
      </c>
      <c r="H12" s="69">
        <f>G12-F12</f>
        <v>99150</v>
      </c>
      <c r="I12" s="101"/>
    </row>
    <row r="13" spans="1:9" ht="13.5" thickBot="1">
      <c r="A13" s="240" t="s">
        <v>122</v>
      </c>
      <c r="B13" s="339" t="s">
        <v>172</v>
      </c>
      <c r="C13" s="107"/>
      <c r="D13" s="187">
        <v>105110</v>
      </c>
      <c r="E13" s="68">
        <v>1100</v>
      </c>
      <c r="F13" s="68">
        <f>(D13-E13)*18%</f>
        <v>18721.8</v>
      </c>
      <c r="G13" s="61">
        <f>D13-E13+F13</f>
        <v>122731.8</v>
      </c>
      <c r="H13" s="69">
        <f>G13-F13</f>
        <v>104010</v>
      </c>
      <c r="I13" s="101"/>
    </row>
    <row r="14" spans="1:9" ht="13.5" thickBot="1">
      <c r="A14" s="76" t="s">
        <v>122</v>
      </c>
      <c r="B14" s="321" t="s">
        <v>157</v>
      </c>
      <c r="C14" s="72" t="s">
        <v>78</v>
      </c>
      <c r="D14" s="181">
        <v>98850</v>
      </c>
      <c r="E14" s="62">
        <v>1100</v>
      </c>
      <c r="F14" s="62">
        <f aca="true" t="shared" si="1" ref="F14:F41">(D14-E14)*18%</f>
        <v>17595</v>
      </c>
      <c r="G14" s="62">
        <f t="shared" si="0"/>
        <v>115345</v>
      </c>
      <c r="H14" s="69">
        <f aca="true" t="shared" si="2" ref="H14:H41">G14-F14</f>
        <v>97750</v>
      </c>
      <c r="I14" s="101"/>
    </row>
    <row r="15" spans="1:9" ht="13.5" thickBot="1">
      <c r="A15" s="76" t="s">
        <v>122</v>
      </c>
      <c r="B15" s="321" t="s">
        <v>158</v>
      </c>
      <c r="C15" s="72">
        <v>6</v>
      </c>
      <c r="D15" s="181">
        <v>98900</v>
      </c>
      <c r="E15" s="62">
        <v>1100</v>
      </c>
      <c r="F15" s="62">
        <f t="shared" si="1"/>
        <v>17604</v>
      </c>
      <c r="G15" s="62">
        <f t="shared" si="0"/>
        <v>115404</v>
      </c>
      <c r="H15" s="69">
        <f t="shared" si="2"/>
        <v>97800</v>
      </c>
      <c r="I15" s="101"/>
    </row>
    <row r="16" spans="1:9" ht="12.75">
      <c r="A16" s="76" t="s">
        <v>122</v>
      </c>
      <c r="B16" s="321" t="s">
        <v>16</v>
      </c>
      <c r="C16" s="72">
        <v>3</v>
      </c>
      <c r="D16" s="181">
        <v>99100</v>
      </c>
      <c r="E16" s="62">
        <v>1100</v>
      </c>
      <c r="F16" s="62">
        <f t="shared" si="1"/>
        <v>17640</v>
      </c>
      <c r="G16" s="62">
        <f t="shared" si="0"/>
        <v>115640</v>
      </c>
      <c r="H16" s="69">
        <f t="shared" si="2"/>
        <v>98000</v>
      </c>
      <c r="I16" s="101"/>
    </row>
    <row r="17" spans="1:9" ht="12.75">
      <c r="A17" s="147" t="s">
        <v>122</v>
      </c>
      <c r="B17" s="321" t="s">
        <v>171</v>
      </c>
      <c r="C17" s="72">
        <v>60</v>
      </c>
      <c r="D17" s="181">
        <v>101050</v>
      </c>
      <c r="E17" s="95">
        <v>1100</v>
      </c>
      <c r="F17" s="95">
        <f t="shared" si="1"/>
        <v>17991</v>
      </c>
      <c r="G17" s="62">
        <f t="shared" si="0"/>
        <v>117941</v>
      </c>
      <c r="H17" s="200">
        <f t="shared" si="2"/>
        <v>99950</v>
      </c>
      <c r="I17" s="101"/>
    </row>
    <row r="18" spans="1:9" s="184" customFormat="1" ht="13.5" thickBot="1">
      <c r="A18" s="190" t="s">
        <v>122</v>
      </c>
      <c r="B18" s="325" t="s">
        <v>175</v>
      </c>
      <c r="C18" s="180">
        <v>7</v>
      </c>
      <c r="D18" s="181">
        <v>100600</v>
      </c>
      <c r="E18" s="191">
        <v>1100</v>
      </c>
      <c r="F18" s="191">
        <f>(D18-E18)*18%</f>
        <v>17910</v>
      </c>
      <c r="G18" s="181">
        <f>D18-E18+F18</f>
        <v>117410</v>
      </c>
      <c r="H18" s="181">
        <f>G18-F18</f>
        <v>99500</v>
      </c>
      <c r="I18" s="101"/>
    </row>
    <row r="19" spans="1:9" s="184" customFormat="1" ht="13.5" thickBot="1">
      <c r="A19" s="216" t="s">
        <v>6</v>
      </c>
      <c r="B19" s="179" t="s">
        <v>159</v>
      </c>
      <c r="C19" s="180">
        <v>3</v>
      </c>
      <c r="D19" s="181">
        <v>99900</v>
      </c>
      <c r="E19" s="181">
        <v>1100</v>
      </c>
      <c r="F19" s="181">
        <f t="shared" si="1"/>
        <v>17784</v>
      </c>
      <c r="G19" s="181">
        <f t="shared" si="0"/>
        <v>116584</v>
      </c>
      <c r="H19" s="183">
        <f t="shared" si="2"/>
        <v>98800</v>
      </c>
      <c r="I19" s="101"/>
    </row>
    <row r="20" spans="1:9" ht="13.5" thickBot="1">
      <c r="A20" s="76" t="s">
        <v>15</v>
      </c>
      <c r="B20" s="71" t="s">
        <v>160</v>
      </c>
      <c r="C20" s="72">
        <v>11</v>
      </c>
      <c r="D20" s="316">
        <v>101050</v>
      </c>
      <c r="E20" s="62">
        <v>1100</v>
      </c>
      <c r="F20" s="62">
        <f t="shared" si="1"/>
        <v>17991</v>
      </c>
      <c r="G20" s="62">
        <f t="shared" si="0"/>
        <v>117941</v>
      </c>
      <c r="H20" s="69">
        <f t="shared" si="2"/>
        <v>99950</v>
      </c>
      <c r="I20" s="101"/>
    </row>
    <row r="21" spans="1:9" ht="13.5" thickBot="1">
      <c r="A21" s="76" t="s">
        <v>123</v>
      </c>
      <c r="B21" s="71" t="s">
        <v>62</v>
      </c>
      <c r="C21" s="72">
        <v>12</v>
      </c>
      <c r="D21" s="62">
        <v>110080</v>
      </c>
      <c r="E21" s="62">
        <v>1100</v>
      </c>
      <c r="F21" s="62">
        <f t="shared" si="1"/>
        <v>19616.399999999998</v>
      </c>
      <c r="G21" s="62">
        <f t="shared" si="0"/>
        <v>128596.4</v>
      </c>
      <c r="H21" s="69">
        <f t="shared" si="2"/>
        <v>108980</v>
      </c>
      <c r="I21" s="101"/>
    </row>
    <row r="22" spans="1:9" ht="13.5" thickBot="1">
      <c r="A22" s="76" t="s">
        <v>74</v>
      </c>
      <c r="B22" s="71" t="s">
        <v>73</v>
      </c>
      <c r="C22" s="72"/>
      <c r="D22" s="181">
        <v>111080</v>
      </c>
      <c r="E22" s="62">
        <v>1100</v>
      </c>
      <c r="F22" s="62">
        <f t="shared" si="1"/>
        <v>19796.399999999998</v>
      </c>
      <c r="G22" s="62">
        <f t="shared" si="0"/>
        <v>129776.4</v>
      </c>
      <c r="H22" s="69">
        <f t="shared" si="2"/>
        <v>109980</v>
      </c>
      <c r="I22" s="101"/>
    </row>
    <row r="23" spans="1:9" ht="13.5" thickBot="1">
      <c r="A23" s="76" t="s">
        <v>80</v>
      </c>
      <c r="B23" s="71" t="s">
        <v>75</v>
      </c>
      <c r="C23" s="72">
        <v>12</v>
      </c>
      <c r="D23" s="181">
        <v>109280</v>
      </c>
      <c r="E23" s="62">
        <v>1100</v>
      </c>
      <c r="F23" s="62">
        <f t="shared" si="1"/>
        <v>19472.399999999998</v>
      </c>
      <c r="G23" s="62">
        <f t="shared" si="0"/>
        <v>127652.4</v>
      </c>
      <c r="H23" s="69">
        <f t="shared" si="2"/>
        <v>108180</v>
      </c>
      <c r="I23" s="101"/>
    </row>
    <row r="24" spans="1:9" s="319" customFormat="1" ht="13.5" thickBot="1">
      <c r="A24" s="320" t="s">
        <v>123</v>
      </c>
      <c r="B24" s="321" t="s">
        <v>173</v>
      </c>
      <c r="C24" s="322">
        <v>30</v>
      </c>
      <c r="D24" s="318">
        <v>111100</v>
      </c>
      <c r="E24" s="318">
        <v>1100</v>
      </c>
      <c r="F24" s="318">
        <f t="shared" si="1"/>
        <v>19800</v>
      </c>
      <c r="G24" s="318">
        <f t="shared" si="0"/>
        <v>129800</v>
      </c>
      <c r="H24" s="323">
        <f t="shared" si="2"/>
        <v>110000</v>
      </c>
      <c r="I24" s="101"/>
    </row>
    <row r="25" spans="1:9" s="39" customFormat="1" ht="13.5" thickBot="1">
      <c r="A25" s="216" t="s">
        <v>123</v>
      </c>
      <c r="B25" s="325" t="s">
        <v>178</v>
      </c>
      <c r="C25" s="180"/>
      <c r="D25" s="181">
        <v>112870</v>
      </c>
      <c r="E25" s="316">
        <v>1100</v>
      </c>
      <c r="F25" s="316">
        <f>(D25-E25)*18%</f>
        <v>20118.6</v>
      </c>
      <c r="G25" s="316">
        <f>D25-E25+F25</f>
        <v>131888.6</v>
      </c>
      <c r="H25" s="326">
        <f>G25-F25</f>
        <v>111770</v>
      </c>
      <c r="I25" s="101"/>
    </row>
    <row r="26" spans="1:9" ht="13.5" thickBot="1">
      <c r="A26" s="76" t="s">
        <v>80</v>
      </c>
      <c r="B26" s="71" t="s">
        <v>81</v>
      </c>
      <c r="C26" s="72">
        <v>10</v>
      </c>
      <c r="D26" s="181">
        <v>104080</v>
      </c>
      <c r="E26" s="62">
        <v>1100</v>
      </c>
      <c r="F26" s="62">
        <f t="shared" si="1"/>
        <v>18536.399999999998</v>
      </c>
      <c r="G26" s="62">
        <f t="shared" si="0"/>
        <v>121516.4</v>
      </c>
      <c r="H26" s="69">
        <f t="shared" si="2"/>
        <v>102980</v>
      </c>
      <c r="I26" s="101"/>
    </row>
    <row r="27" spans="1:9" ht="13.5" thickBot="1">
      <c r="A27" s="76" t="s">
        <v>127</v>
      </c>
      <c r="B27" s="71" t="s">
        <v>174</v>
      </c>
      <c r="C27" s="72">
        <v>25</v>
      </c>
      <c r="D27" s="181">
        <v>104320</v>
      </c>
      <c r="E27" s="62">
        <v>1100</v>
      </c>
      <c r="F27" s="62">
        <f>(D27-E27)*18%</f>
        <v>18579.6</v>
      </c>
      <c r="G27" s="62">
        <f>D27-E27+F27</f>
        <v>121799.6</v>
      </c>
      <c r="H27" s="69">
        <f t="shared" si="2"/>
        <v>103220</v>
      </c>
      <c r="I27" s="101"/>
    </row>
    <row r="28" spans="1:9" ht="13.5" thickBot="1">
      <c r="A28" s="76" t="s">
        <v>127</v>
      </c>
      <c r="B28" s="71" t="s">
        <v>179</v>
      </c>
      <c r="C28" s="72"/>
      <c r="D28" s="181">
        <v>103430</v>
      </c>
      <c r="E28" s="62">
        <v>1100</v>
      </c>
      <c r="F28" s="62">
        <f>(D28-E28)*18%</f>
        <v>18419.399999999998</v>
      </c>
      <c r="G28" s="62">
        <f>D28-E28+F28</f>
        <v>120749.4</v>
      </c>
      <c r="H28" s="69">
        <f t="shared" si="2"/>
        <v>102330</v>
      </c>
      <c r="I28" s="101"/>
    </row>
    <row r="29" spans="1:9" ht="13.5" thickBot="1">
      <c r="A29" s="76" t="s">
        <v>80</v>
      </c>
      <c r="B29" s="71" t="s">
        <v>120</v>
      </c>
      <c r="C29" s="72">
        <v>1.9</v>
      </c>
      <c r="D29" s="181">
        <v>105880</v>
      </c>
      <c r="E29" s="62">
        <v>1100</v>
      </c>
      <c r="F29" s="62">
        <f t="shared" si="1"/>
        <v>18860.399999999998</v>
      </c>
      <c r="G29" s="62">
        <f t="shared" si="0"/>
        <v>123640.4</v>
      </c>
      <c r="H29" s="69">
        <f t="shared" si="2"/>
        <v>104780</v>
      </c>
      <c r="I29" s="101"/>
    </row>
    <row r="30" spans="1:9" ht="13.5" thickBot="1">
      <c r="A30" s="76" t="s">
        <v>80</v>
      </c>
      <c r="B30" s="71" t="s">
        <v>64</v>
      </c>
      <c r="C30" s="72">
        <v>3</v>
      </c>
      <c r="D30" s="181">
        <v>104080</v>
      </c>
      <c r="E30" s="62">
        <v>1100</v>
      </c>
      <c r="F30" s="62">
        <f t="shared" si="1"/>
        <v>18536.399999999998</v>
      </c>
      <c r="G30" s="62">
        <f t="shared" si="0"/>
        <v>121516.4</v>
      </c>
      <c r="H30" s="69">
        <f t="shared" si="2"/>
        <v>102980</v>
      </c>
      <c r="I30" s="101"/>
    </row>
    <row r="31" spans="1:9" ht="13.5" thickBot="1">
      <c r="A31" s="76" t="s">
        <v>80</v>
      </c>
      <c r="B31" s="71" t="s">
        <v>70</v>
      </c>
      <c r="C31" s="72">
        <v>8</v>
      </c>
      <c r="D31" s="181">
        <v>107430</v>
      </c>
      <c r="E31" s="62">
        <v>1100</v>
      </c>
      <c r="F31" s="62">
        <f t="shared" si="1"/>
        <v>19139.399999999998</v>
      </c>
      <c r="G31" s="62">
        <f t="shared" si="0"/>
        <v>125469.4</v>
      </c>
      <c r="H31" s="69">
        <f t="shared" si="2"/>
        <v>106330</v>
      </c>
      <c r="I31" s="101"/>
    </row>
    <row r="32" spans="1:9" ht="13.5" thickBot="1">
      <c r="A32" s="76" t="s">
        <v>80</v>
      </c>
      <c r="B32" s="71" t="s">
        <v>79</v>
      </c>
      <c r="C32" s="72"/>
      <c r="D32" s="181">
        <v>106630</v>
      </c>
      <c r="E32" s="62">
        <v>1100</v>
      </c>
      <c r="F32" s="62">
        <f t="shared" si="1"/>
        <v>18995.399999999998</v>
      </c>
      <c r="G32" s="62">
        <f t="shared" si="0"/>
        <v>124525.4</v>
      </c>
      <c r="H32" s="69">
        <f t="shared" si="2"/>
        <v>105530</v>
      </c>
      <c r="I32" s="101"/>
    </row>
    <row r="33" spans="1:9" ht="13.5" thickBot="1">
      <c r="A33" s="76" t="s">
        <v>127</v>
      </c>
      <c r="B33" s="71" t="s">
        <v>177</v>
      </c>
      <c r="C33" s="72">
        <v>30</v>
      </c>
      <c r="D33" s="181">
        <v>108180</v>
      </c>
      <c r="E33" s="62">
        <v>1100</v>
      </c>
      <c r="F33" s="62">
        <f t="shared" si="1"/>
        <v>19274.399999999998</v>
      </c>
      <c r="G33" s="62">
        <f t="shared" si="0"/>
        <v>126354.4</v>
      </c>
      <c r="H33" s="69">
        <f t="shared" si="2"/>
        <v>107080</v>
      </c>
      <c r="I33" s="101"/>
    </row>
    <row r="34" spans="1:9" ht="13.5" thickBot="1">
      <c r="A34" s="76" t="s">
        <v>127</v>
      </c>
      <c r="B34" s="71" t="s">
        <v>128</v>
      </c>
      <c r="C34" s="72">
        <v>40</v>
      </c>
      <c r="D34" s="181">
        <v>105580</v>
      </c>
      <c r="E34" s="62">
        <v>1100</v>
      </c>
      <c r="F34" s="62">
        <f t="shared" si="1"/>
        <v>18806.399999999998</v>
      </c>
      <c r="G34" s="62">
        <f t="shared" si="0"/>
        <v>123286.4</v>
      </c>
      <c r="H34" s="69">
        <f t="shared" si="2"/>
        <v>104480</v>
      </c>
      <c r="I34" s="101"/>
    </row>
    <row r="35" spans="1:9" ht="13.5" thickBot="1">
      <c r="A35" s="216" t="s">
        <v>127</v>
      </c>
      <c r="B35" s="179" t="s">
        <v>167</v>
      </c>
      <c r="C35" s="180">
        <v>1.6</v>
      </c>
      <c r="D35" s="181">
        <v>105580</v>
      </c>
      <c r="E35" s="181">
        <v>1100</v>
      </c>
      <c r="F35" s="181">
        <f t="shared" si="1"/>
        <v>18806.399999999998</v>
      </c>
      <c r="G35" s="181">
        <f t="shared" si="0"/>
        <v>123286.4</v>
      </c>
      <c r="H35" s="183">
        <f t="shared" si="2"/>
        <v>104480</v>
      </c>
      <c r="I35" s="101"/>
    </row>
    <row r="36" spans="1:9" ht="13.5" thickBot="1">
      <c r="A36" s="76" t="s">
        <v>127</v>
      </c>
      <c r="B36" s="71" t="s">
        <v>126</v>
      </c>
      <c r="C36" s="72">
        <v>8</v>
      </c>
      <c r="D36" s="181">
        <v>104110</v>
      </c>
      <c r="E36" s="62">
        <v>1100</v>
      </c>
      <c r="F36" s="62">
        <f t="shared" si="1"/>
        <v>18541.8</v>
      </c>
      <c r="G36" s="62">
        <f t="shared" si="0"/>
        <v>121551.8</v>
      </c>
      <c r="H36" s="69">
        <f t="shared" si="2"/>
        <v>103010</v>
      </c>
      <c r="I36" s="101"/>
    </row>
    <row r="37" spans="1:9" ht="13.5" thickBot="1">
      <c r="A37" s="76" t="s">
        <v>127</v>
      </c>
      <c r="B37" s="71" t="s">
        <v>129</v>
      </c>
      <c r="C37" s="72">
        <v>65</v>
      </c>
      <c r="D37" s="181">
        <v>105580</v>
      </c>
      <c r="E37" s="62">
        <v>1100</v>
      </c>
      <c r="F37" s="62">
        <f t="shared" si="1"/>
        <v>18806.399999999998</v>
      </c>
      <c r="G37" s="62">
        <f t="shared" si="0"/>
        <v>123286.4</v>
      </c>
      <c r="H37" s="69">
        <f t="shared" si="2"/>
        <v>104480</v>
      </c>
      <c r="I37" s="101"/>
    </row>
    <row r="38" spans="1:9" ht="13.5" thickBot="1">
      <c r="A38" s="76" t="s">
        <v>127</v>
      </c>
      <c r="B38" s="71" t="s">
        <v>130</v>
      </c>
      <c r="C38" s="72">
        <v>55</v>
      </c>
      <c r="D38" s="181">
        <v>105580</v>
      </c>
      <c r="E38" s="62">
        <v>1100</v>
      </c>
      <c r="F38" s="62">
        <f t="shared" si="1"/>
        <v>18806.399999999998</v>
      </c>
      <c r="G38" s="62">
        <f t="shared" si="0"/>
        <v>123286.4</v>
      </c>
      <c r="H38" s="69">
        <f t="shared" si="2"/>
        <v>104480</v>
      </c>
      <c r="I38" s="101"/>
    </row>
    <row r="39" spans="1:9" s="184" customFormat="1" ht="13.5" thickBot="1">
      <c r="A39" s="216" t="s">
        <v>132</v>
      </c>
      <c r="B39" s="207" t="s">
        <v>131</v>
      </c>
      <c r="C39" s="180">
        <v>3</v>
      </c>
      <c r="D39" s="181">
        <v>103600</v>
      </c>
      <c r="E39" s="181">
        <v>1100</v>
      </c>
      <c r="F39" s="181">
        <f t="shared" si="1"/>
        <v>18450</v>
      </c>
      <c r="G39" s="181">
        <f t="shared" si="0"/>
        <v>120950</v>
      </c>
      <c r="H39" s="183">
        <f t="shared" si="2"/>
        <v>102500</v>
      </c>
      <c r="I39" s="101"/>
    </row>
    <row r="40" spans="1:9" ht="13.5" thickBot="1">
      <c r="A40" s="161"/>
      <c r="B40" s="207" t="s">
        <v>161</v>
      </c>
      <c r="C40" s="135"/>
      <c r="D40" s="181">
        <v>104650</v>
      </c>
      <c r="E40" s="63">
        <v>1100</v>
      </c>
      <c r="F40" s="63">
        <f>(D40-E40)*18%</f>
        <v>18639</v>
      </c>
      <c r="G40" s="63">
        <f t="shared" si="0"/>
        <v>122189</v>
      </c>
      <c r="H40" s="69">
        <f>G40-F40</f>
        <v>103550</v>
      </c>
      <c r="I40" s="101"/>
    </row>
    <row r="41" spans="1:9" ht="13.5" thickBot="1">
      <c r="A41" s="162" t="s">
        <v>76</v>
      </c>
      <c r="B41" s="137" t="s">
        <v>162</v>
      </c>
      <c r="C41" s="77" t="s">
        <v>77</v>
      </c>
      <c r="D41" s="181">
        <v>104650</v>
      </c>
      <c r="E41" s="63">
        <v>1100</v>
      </c>
      <c r="F41" s="63">
        <f t="shared" si="1"/>
        <v>18639</v>
      </c>
      <c r="G41" s="63">
        <f t="shared" si="0"/>
        <v>122189</v>
      </c>
      <c r="H41" s="69">
        <f t="shared" si="2"/>
        <v>103550</v>
      </c>
      <c r="I41" s="101"/>
    </row>
    <row r="42" spans="2:7" ht="13.5" thickBot="1">
      <c r="B42" s="79"/>
      <c r="D42" s="80"/>
      <c r="E42" s="80"/>
      <c r="F42" s="80"/>
      <c r="G42" s="80"/>
    </row>
    <row r="43" spans="1:8" ht="13.5" thickBot="1">
      <c r="A43" s="426" t="s">
        <v>17</v>
      </c>
      <c r="B43" s="427"/>
      <c r="C43" s="427"/>
      <c r="D43" s="427"/>
      <c r="E43" s="427"/>
      <c r="F43" s="427"/>
      <c r="G43" s="427"/>
      <c r="H43" s="428"/>
    </row>
    <row r="44" spans="1:8" ht="13.5" thickBot="1">
      <c r="A44" s="431" t="s">
        <v>13</v>
      </c>
      <c r="B44" s="432"/>
      <c r="C44" s="163" t="s">
        <v>7</v>
      </c>
      <c r="D44" s="83" t="s">
        <v>0</v>
      </c>
      <c r="E44" s="84" t="s">
        <v>14</v>
      </c>
      <c r="F44" s="83" t="s">
        <v>133</v>
      </c>
      <c r="G44" s="85" t="s">
        <v>1</v>
      </c>
      <c r="H44" s="37" t="s">
        <v>52</v>
      </c>
    </row>
    <row r="45" spans="1:9" ht="13.5" thickBot="1">
      <c r="A45" s="65" t="s">
        <v>6</v>
      </c>
      <c r="B45" s="66" t="s">
        <v>18</v>
      </c>
      <c r="C45" s="67">
        <v>0.9</v>
      </c>
      <c r="D45" s="182">
        <v>100154</v>
      </c>
      <c r="E45" s="61">
        <v>1100</v>
      </c>
      <c r="F45" s="63">
        <f>(D45-E45)*18%</f>
        <v>17829.719999999998</v>
      </c>
      <c r="G45" s="63">
        <f>D45-E45+F45</f>
        <v>116883.72</v>
      </c>
      <c r="H45" s="69">
        <f aca="true" t="shared" si="3" ref="H45:H63">G45-F45</f>
        <v>99054</v>
      </c>
      <c r="I45" s="260"/>
    </row>
    <row r="46" spans="1:9" ht="13.5" thickBot="1">
      <c r="A46" s="70" t="s">
        <v>83</v>
      </c>
      <c r="B46" s="71" t="s">
        <v>82</v>
      </c>
      <c r="C46" s="72">
        <v>1.2</v>
      </c>
      <c r="D46" s="181">
        <v>98124</v>
      </c>
      <c r="E46" s="62">
        <v>1100</v>
      </c>
      <c r="F46" s="63">
        <f aca="true" t="shared" si="4" ref="F46:F63">(D46-E46)*18%</f>
        <v>17464.32</v>
      </c>
      <c r="G46" s="63">
        <f aca="true" t="shared" si="5" ref="G46:G63">D46-E46+F46</f>
        <v>114488.32</v>
      </c>
      <c r="H46" s="69">
        <f t="shared" si="3"/>
        <v>97024</v>
      </c>
      <c r="I46" s="260"/>
    </row>
    <row r="47" spans="1:9" s="184" customFormat="1" ht="13.5" thickBot="1">
      <c r="A47" s="178" t="s">
        <v>5</v>
      </c>
      <c r="B47" s="179" t="s">
        <v>137</v>
      </c>
      <c r="C47" s="180">
        <v>2.7</v>
      </c>
      <c r="D47" s="181">
        <v>95144</v>
      </c>
      <c r="E47" s="181">
        <v>1100</v>
      </c>
      <c r="F47" s="63">
        <f t="shared" si="4"/>
        <v>16927.92</v>
      </c>
      <c r="G47" s="63">
        <f t="shared" si="5"/>
        <v>110971.92</v>
      </c>
      <c r="H47" s="183">
        <f>G47-F47</f>
        <v>94044</v>
      </c>
      <c r="I47" s="260"/>
    </row>
    <row r="48" spans="1:9" ht="13.5" thickBot="1">
      <c r="A48" s="70" t="s">
        <v>5</v>
      </c>
      <c r="B48" s="74" t="s">
        <v>10</v>
      </c>
      <c r="C48" s="72">
        <v>8</v>
      </c>
      <c r="D48" s="181">
        <v>93644</v>
      </c>
      <c r="E48" s="62">
        <v>1100</v>
      </c>
      <c r="F48" s="63">
        <f t="shared" si="4"/>
        <v>16657.92</v>
      </c>
      <c r="G48" s="63">
        <f t="shared" si="5"/>
        <v>109201.92</v>
      </c>
      <c r="H48" s="69">
        <f t="shared" si="3"/>
        <v>92544</v>
      </c>
      <c r="I48" s="260"/>
    </row>
    <row r="49" spans="1:9" ht="13.5" thickBot="1">
      <c r="A49" s="75" t="s">
        <v>5</v>
      </c>
      <c r="B49" s="74" t="s">
        <v>84</v>
      </c>
      <c r="C49" s="72">
        <v>8</v>
      </c>
      <c r="D49" s="181">
        <v>94964</v>
      </c>
      <c r="E49" s="62">
        <v>1100</v>
      </c>
      <c r="F49" s="63">
        <f t="shared" si="4"/>
        <v>16895.52</v>
      </c>
      <c r="G49" s="63">
        <f t="shared" si="5"/>
        <v>110759.52</v>
      </c>
      <c r="H49" s="69">
        <f t="shared" si="3"/>
        <v>93864</v>
      </c>
      <c r="I49" s="260"/>
    </row>
    <row r="50" spans="1:9" ht="13.5" thickBot="1">
      <c r="A50" s="75" t="s">
        <v>19</v>
      </c>
      <c r="B50" s="74" t="s">
        <v>69</v>
      </c>
      <c r="C50" s="72">
        <v>18</v>
      </c>
      <c r="D50" s="62">
        <v>96314</v>
      </c>
      <c r="E50" s="62">
        <v>1100</v>
      </c>
      <c r="F50" s="63">
        <f t="shared" si="4"/>
        <v>17138.52</v>
      </c>
      <c r="G50" s="63">
        <f t="shared" si="5"/>
        <v>112352.52</v>
      </c>
      <c r="H50" s="69">
        <f t="shared" si="3"/>
        <v>95214</v>
      </c>
      <c r="I50" s="260"/>
    </row>
    <row r="51" spans="1:9" s="142" customFormat="1" ht="13.5" thickBot="1">
      <c r="A51" s="76" t="s">
        <v>8</v>
      </c>
      <c r="B51" s="71" t="s">
        <v>154</v>
      </c>
      <c r="C51" s="72">
        <v>1.2</v>
      </c>
      <c r="D51" s="181">
        <v>96394</v>
      </c>
      <c r="E51" s="62">
        <v>1100</v>
      </c>
      <c r="F51" s="63">
        <f t="shared" si="4"/>
        <v>17152.92</v>
      </c>
      <c r="G51" s="63">
        <f t="shared" si="5"/>
        <v>112446.92</v>
      </c>
      <c r="H51" s="199">
        <f t="shared" si="3"/>
        <v>95294</v>
      </c>
      <c r="I51" s="260"/>
    </row>
    <row r="52" spans="1:9" s="142" customFormat="1" ht="13.5" thickBot="1">
      <c r="A52" s="76"/>
      <c r="B52" s="71" t="s">
        <v>153</v>
      </c>
      <c r="C52" s="72">
        <v>0.2</v>
      </c>
      <c r="D52" s="181">
        <v>98607</v>
      </c>
      <c r="E52" s="62">
        <v>1100</v>
      </c>
      <c r="F52" s="63">
        <f t="shared" si="4"/>
        <v>17551.26</v>
      </c>
      <c r="G52" s="63">
        <f t="shared" si="5"/>
        <v>115058.26</v>
      </c>
      <c r="H52" s="199">
        <f t="shared" si="3"/>
        <v>97507</v>
      </c>
      <c r="I52" s="260"/>
    </row>
    <row r="53" spans="1:9" ht="13.5" thickBot="1">
      <c r="A53" s="75" t="s">
        <v>54</v>
      </c>
      <c r="B53" s="74" t="s">
        <v>53</v>
      </c>
      <c r="C53" s="72">
        <v>0.35</v>
      </c>
      <c r="D53" s="181">
        <v>98350</v>
      </c>
      <c r="E53" s="62">
        <v>1100</v>
      </c>
      <c r="F53" s="63">
        <f t="shared" si="4"/>
        <v>17505</v>
      </c>
      <c r="G53" s="63">
        <f t="shared" si="5"/>
        <v>114755</v>
      </c>
      <c r="H53" s="69">
        <f t="shared" si="3"/>
        <v>97250</v>
      </c>
      <c r="I53" s="260"/>
    </row>
    <row r="54" spans="1:9" ht="13.5" thickBot="1">
      <c r="A54" s="75" t="s">
        <v>9</v>
      </c>
      <c r="B54" s="74" t="s">
        <v>90</v>
      </c>
      <c r="C54" s="72">
        <v>0.28</v>
      </c>
      <c r="D54" s="181">
        <v>101447</v>
      </c>
      <c r="E54" s="62">
        <v>1100</v>
      </c>
      <c r="F54" s="63">
        <f t="shared" si="4"/>
        <v>18062.46</v>
      </c>
      <c r="G54" s="63">
        <f t="shared" si="5"/>
        <v>118409.45999999999</v>
      </c>
      <c r="H54" s="69">
        <f t="shared" si="3"/>
        <v>100347</v>
      </c>
      <c r="I54" s="260"/>
    </row>
    <row r="55" spans="1:9" ht="13.5" thickBot="1">
      <c r="A55" s="75" t="s">
        <v>9</v>
      </c>
      <c r="B55" s="74" t="s">
        <v>88</v>
      </c>
      <c r="C55" s="72">
        <v>0.22</v>
      </c>
      <c r="D55" s="181">
        <v>101447</v>
      </c>
      <c r="E55" s="62">
        <v>1100</v>
      </c>
      <c r="F55" s="63">
        <f t="shared" si="4"/>
        <v>18062.46</v>
      </c>
      <c r="G55" s="63">
        <f t="shared" si="5"/>
        <v>118409.45999999999</v>
      </c>
      <c r="H55" s="69">
        <f t="shared" si="3"/>
        <v>100347</v>
      </c>
      <c r="I55" s="260"/>
    </row>
    <row r="56" spans="1:9" s="184" customFormat="1" ht="13.5" thickBot="1">
      <c r="A56" s="223" t="s">
        <v>28</v>
      </c>
      <c r="B56" s="224" t="s">
        <v>29</v>
      </c>
      <c r="C56" s="180">
        <v>0.43</v>
      </c>
      <c r="D56" s="181">
        <v>104557</v>
      </c>
      <c r="E56" s="181">
        <v>1100</v>
      </c>
      <c r="F56" s="192">
        <f t="shared" si="4"/>
        <v>18622.26</v>
      </c>
      <c r="G56" s="192">
        <f t="shared" si="5"/>
        <v>122079.26</v>
      </c>
      <c r="H56" s="183">
        <f t="shared" si="3"/>
        <v>103457</v>
      </c>
      <c r="I56" s="260"/>
    </row>
    <row r="57" spans="1:9" s="184" customFormat="1" ht="13.5" thickBot="1">
      <c r="A57" s="223" t="s">
        <v>28</v>
      </c>
      <c r="B57" s="224" t="s">
        <v>72</v>
      </c>
      <c r="C57" s="180">
        <v>0.22</v>
      </c>
      <c r="D57" s="181">
        <v>105657</v>
      </c>
      <c r="E57" s="181">
        <v>1100</v>
      </c>
      <c r="F57" s="192">
        <f t="shared" si="4"/>
        <v>18820.26</v>
      </c>
      <c r="G57" s="192">
        <f t="shared" si="5"/>
        <v>123377.26</v>
      </c>
      <c r="H57" s="183">
        <f t="shared" si="3"/>
        <v>104557</v>
      </c>
      <c r="I57" s="260"/>
    </row>
    <row r="58" spans="1:9" s="184" customFormat="1" ht="13.5" thickBot="1">
      <c r="A58" s="216" t="s">
        <v>28</v>
      </c>
      <c r="B58" s="179" t="s">
        <v>71</v>
      </c>
      <c r="C58" s="180"/>
      <c r="D58" s="181">
        <v>102877</v>
      </c>
      <c r="E58" s="181">
        <v>1100</v>
      </c>
      <c r="F58" s="192">
        <f t="shared" si="4"/>
        <v>18319.86</v>
      </c>
      <c r="G58" s="192">
        <f t="shared" si="5"/>
        <v>120096.86</v>
      </c>
      <c r="H58" s="183">
        <f t="shared" si="3"/>
        <v>101777</v>
      </c>
      <c r="I58" s="260"/>
    </row>
    <row r="59" spans="1:9" s="184" customFormat="1" ht="13.5" thickBot="1">
      <c r="A59" s="216" t="s">
        <v>28</v>
      </c>
      <c r="B59" s="71" t="s">
        <v>87</v>
      </c>
      <c r="C59" s="72"/>
      <c r="D59" s="62">
        <v>104297</v>
      </c>
      <c r="E59" s="62">
        <v>1100</v>
      </c>
      <c r="F59" s="63">
        <f t="shared" si="4"/>
        <v>18575.46</v>
      </c>
      <c r="G59" s="63">
        <f t="shared" si="5"/>
        <v>121772.45999999999</v>
      </c>
      <c r="H59" s="69">
        <f t="shared" si="3"/>
        <v>103197</v>
      </c>
      <c r="I59" s="260"/>
    </row>
    <row r="60" spans="1:9" ht="13.5" thickBot="1">
      <c r="A60" s="75" t="s">
        <v>2</v>
      </c>
      <c r="B60" s="74" t="s">
        <v>3</v>
      </c>
      <c r="C60" s="72" t="s">
        <v>22</v>
      </c>
      <c r="D60" s="62">
        <v>92597</v>
      </c>
      <c r="E60" s="62">
        <v>0</v>
      </c>
      <c r="F60" s="63">
        <f t="shared" si="4"/>
        <v>16667.46</v>
      </c>
      <c r="G60" s="63">
        <f t="shared" si="5"/>
        <v>109264.45999999999</v>
      </c>
      <c r="H60" s="69">
        <f t="shared" si="3"/>
        <v>92597</v>
      </c>
      <c r="I60" s="260"/>
    </row>
    <row r="61" spans="1:9" ht="13.5" thickBot="1">
      <c r="A61" s="75" t="s">
        <v>2</v>
      </c>
      <c r="B61" s="74" t="s">
        <v>4</v>
      </c>
      <c r="C61" s="72" t="s">
        <v>22</v>
      </c>
      <c r="D61" s="62">
        <v>87057</v>
      </c>
      <c r="E61" s="62">
        <v>0</v>
      </c>
      <c r="F61" s="63">
        <f t="shared" si="4"/>
        <v>15670.26</v>
      </c>
      <c r="G61" s="63">
        <f t="shared" si="5"/>
        <v>102727.26</v>
      </c>
      <c r="H61" s="69">
        <f t="shared" si="3"/>
        <v>87057</v>
      </c>
      <c r="I61" s="260"/>
    </row>
    <row r="62" spans="1:9" ht="13.5" thickBot="1">
      <c r="A62" s="76" t="s">
        <v>2</v>
      </c>
      <c r="B62" s="71" t="s">
        <v>12</v>
      </c>
      <c r="C62" s="72" t="s">
        <v>22</v>
      </c>
      <c r="D62" s="181">
        <v>88837</v>
      </c>
      <c r="E62" s="62">
        <v>0</v>
      </c>
      <c r="F62" s="63">
        <f t="shared" si="4"/>
        <v>15990.66</v>
      </c>
      <c r="G62" s="63">
        <f t="shared" si="5"/>
        <v>104827.66</v>
      </c>
      <c r="H62" s="69">
        <f t="shared" si="3"/>
        <v>88837</v>
      </c>
      <c r="I62" s="260"/>
    </row>
    <row r="63" spans="1:9" ht="13.5" thickBot="1">
      <c r="A63" s="43" t="s">
        <v>2</v>
      </c>
      <c r="B63" s="44" t="s">
        <v>23</v>
      </c>
      <c r="C63" s="77" t="s">
        <v>22</v>
      </c>
      <c r="D63" s="192">
        <v>93890</v>
      </c>
      <c r="E63" s="63">
        <v>0</v>
      </c>
      <c r="F63" s="63">
        <f t="shared" si="4"/>
        <v>16900.2</v>
      </c>
      <c r="G63" s="63">
        <f t="shared" si="5"/>
        <v>110790.2</v>
      </c>
      <c r="H63" s="69">
        <f t="shared" si="3"/>
        <v>93890</v>
      </c>
      <c r="I63" s="260"/>
    </row>
    <row r="64" spans="2:9" ht="15" customHeight="1" thickBot="1">
      <c r="B64" s="79"/>
      <c r="D64" s="80"/>
      <c r="E64" s="80"/>
      <c r="F64" s="80"/>
      <c r="G64" s="80"/>
      <c r="I64" s="99"/>
    </row>
    <row r="65" spans="1:9" ht="13.5" thickBot="1">
      <c r="A65" s="426" t="s">
        <v>20</v>
      </c>
      <c r="B65" s="427"/>
      <c r="C65" s="427"/>
      <c r="D65" s="427"/>
      <c r="E65" s="427"/>
      <c r="F65" s="427"/>
      <c r="G65" s="427"/>
      <c r="H65" s="428"/>
      <c r="I65" s="99"/>
    </row>
    <row r="66" spans="1:9" ht="13.5" thickBot="1">
      <c r="A66" s="429" t="s">
        <v>13</v>
      </c>
      <c r="B66" s="430"/>
      <c r="C66" s="82" t="s">
        <v>7</v>
      </c>
      <c r="D66" s="83" t="s">
        <v>0</v>
      </c>
      <c r="E66" s="84" t="s">
        <v>14</v>
      </c>
      <c r="F66" s="83" t="s">
        <v>133</v>
      </c>
      <c r="G66" s="85" t="s">
        <v>1</v>
      </c>
      <c r="H66" s="37" t="s">
        <v>52</v>
      </c>
      <c r="I66" s="99"/>
    </row>
    <row r="67" spans="1:9" ht="13.5" thickBot="1">
      <c r="A67" s="86" t="s">
        <v>25</v>
      </c>
      <c r="B67" s="87" t="s">
        <v>63</v>
      </c>
      <c r="C67" s="67">
        <v>0.92</v>
      </c>
      <c r="D67" s="196">
        <v>94807</v>
      </c>
      <c r="E67" s="61">
        <v>1100</v>
      </c>
      <c r="F67" s="63">
        <f>(D67-E67)*18%</f>
        <v>16867.26</v>
      </c>
      <c r="G67" s="63">
        <f>D67-E67+F67</f>
        <v>110574.26</v>
      </c>
      <c r="H67" s="69">
        <f aca="true" t="shared" si="6" ref="H67:H76">G67-F67</f>
        <v>93707</v>
      </c>
      <c r="I67" s="261"/>
    </row>
    <row r="68" spans="1:9" ht="13.5" thickBot="1">
      <c r="A68" s="88" t="s">
        <v>138</v>
      </c>
      <c r="B68" s="89" t="s">
        <v>136</v>
      </c>
      <c r="C68" s="72">
        <v>1.1</v>
      </c>
      <c r="D68" s="197">
        <v>94307</v>
      </c>
      <c r="E68" s="62">
        <v>1100</v>
      </c>
      <c r="F68" s="63">
        <f aca="true" t="shared" si="7" ref="F68:F76">(D68-E68)*18%</f>
        <v>16777.26</v>
      </c>
      <c r="G68" s="63">
        <f aca="true" t="shared" si="8" ref="G68:G76">D68-E68+F68</f>
        <v>109984.26</v>
      </c>
      <c r="H68" s="69">
        <f>G68-F68</f>
        <v>93207</v>
      </c>
      <c r="I68" s="261"/>
    </row>
    <row r="69" spans="1:9" ht="13.5" thickBot="1">
      <c r="A69" s="88" t="s">
        <v>25</v>
      </c>
      <c r="B69" s="89" t="s">
        <v>93</v>
      </c>
      <c r="C69" s="72">
        <v>2</v>
      </c>
      <c r="D69" s="197">
        <v>94807</v>
      </c>
      <c r="E69" s="62">
        <v>1100</v>
      </c>
      <c r="F69" s="63">
        <f t="shared" si="7"/>
        <v>16867.26</v>
      </c>
      <c r="G69" s="63">
        <f t="shared" si="8"/>
        <v>110574.26</v>
      </c>
      <c r="H69" s="69">
        <f t="shared" si="6"/>
        <v>93707</v>
      </c>
      <c r="I69" s="261"/>
    </row>
    <row r="70" spans="1:9" ht="13.5" thickBot="1">
      <c r="A70" s="88" t="s">
        <v>25</v>
      </c>
      <c r="B70" s="89" t="s">
        <v>135</v>
      </c>
      <c r="C70" s="72">
        <v>3</v>
      </c>
      <c r="D70" s="197">
        <v>95907</v>
      </c>
      <c r="E70" s="62">
        <v>1100</v>
      </c>
      <c r="F70" s="63">
        <f t="shared" si="7"/>
        <v>17065.26</v>
      </c>
      <c r="G70" s="63">
        <f t="shared" si="8"/>
        <v>111872.26</v>
      </c>
      <c r="H70" s="69">
        <f t="shared" si="6"/>
        <v>94807</v>
      </c>
      <c r="I70" s="261"/>
    </row>
    <row r="71" spans="1:9" ht="13.5" thickBot="1">
      <c r="A71" s="88" t="s">
        <v>57</v>
      </c>
      <c r="B71" s="89" t="s">
        <v>11</v>
      </c>
      <c r="C71" s="72">
        <v>4.2</v>
      </c>
      <c r="D71" s="197">
        <v>103794</v>
      </c>
      <c r="E71" s="62">
        <v>1100</v>
      </c>
      <c r="F71" s="63">
        <f t="shared" si="7"/>
        <v>18484.92</v>
      </c>
      <c r="G71" s="63">
        <f t="shared" si="8"/>
        <v>121178.92</v>
      </c>
      <c r="H71" s="69">
        <f t="shared" si="6"/>
        <v>102694</v>
      </c>
      <c r="I71" s="261"/>
    </row>
    <row r="72" spans="1:9" ht="13.5" thickBot="1">
      <c r="A72" s="88" t="s">
        <v>31</v>
      </c>
      <c r="B72" s="89" t="s">
        <v>30</v>
      </c>
      <c r="C72" s="72">
        <v>6.5</v>
      </c>
      <c r="D72" s="197">
        <v>104084</v>
      </c>
      <c r="E72" s="62">
        <v>1100</v>
      </c>
      <c r="F72" s="63">
        <f t="shared" si="7"/>
        <v>18537.12</v>
      </c>
      <c r="G72" s="63">
        <f t="shared" si="8"/>
        <v>121521.12</v>
      </c>
      <c r="H72" s="69">
        <f t="shared" si="6"/>
        <v>102984</v>
      </c>
      <c r="I72" s="261"/>
    </row>
    <row r="73" spans="1:9" ht="13.5" thickBot="1">
      <c r="A73" s="88" t="s">
        <v>56</v>
      </c>
      <c r="B73" s="89" t="s">
        <v>55</v>
      </c>
      <c r="C73" s="72">
        <v>50</v>
      </c>
      <c r="D73" s="197">
        <v>106854</v>
      </c>
      <c r="E73" s="62">
        <v>1100</v>
      </c>
      <c r="F73" s="63">
        <f t="shared" si="7"/>
        <v>19035.719999999998</v>
      </c>
      <c r="G73" s="63">
        <f t="shared" si="8"/>
        <v>124789.72</v>
      </c>
      <c r="H73" s="69">
        <f t="shared" si="6"/>
        <v>105754</v>
      </c>
      <c r="I73" s="261"/>
    </row>
    <row r="74" spans="1:9" ht="13.5" thickBot="1">
      <c r="A74" s="88" t="s">
        <v>2</v>
      </c>
      <c r="B74" s="89" t="s">
        <v>24</v>
      </c>
      <c r="C74" s="72" t="s">
        <v>22</v>
      </c>
      <c r="D74" s="197">
        <v>96237</v>
      </c>
      <c r="E74" s="62">
        <v>0</v>
      </c>
      <c r="F74" s="63">
        <f t="shared" si="7"/>
        <v>17322.66</v>
      </c>
      <c r="G74" s="63">
        <f t="shared" si="8"/>
        <v>113559.66</v>
      </c>
      <c r="H74" s="69">
        <f t="shared" si="6"/>
        <v>96237</v>
      </c>
      <c r="I74" s="261"/>
    </row>
    <row r="75" spans="1:9" ht="13.5" thickBot="1">
      <c r="A75" s="88" t="s">
        <v>2</v>
      </c>
      <c r="B75" s="89" t="s">
        <v>26</v>
      </c>
      <c r="C75" s="72" t="s">
        <v>22</v>
      </c>
      <c r="D75" s="197">
        <v>96527</v>
      </c>
      <c r="E75" s="62">
        <v>0</v>
      </c>
      <c r="F75" s="63">
        <f t="shared" si="7"/>
        <v>17374.86</v>
      </c>
      <c r="G75" s="63">
        <f t="shared" si="8"/>
        <v>113901.86</v>
      </c>
      <c r="H75" s="69">
        <f t="shared" si="6"/>
        <v>96527</v>
      </c>
      <c r="I75" s="261"/>
    </row>
    <row r="76" spans="1:9" ht="13.5" thickBot="1">
      <c r="A76" s="88" t="s">
        <v>2</v>
      </c>
      <c r="B76" s="89" t="s">
        <v>27</v>
      </c>
      <c r="C76" s="72" t="s">
        <v>22</v>
      </c>
      <c r="D76" s="197">
        <v>87250</v>
      </c>
      <c r="E76" s="62">
        <v>0</v>
      </c>
      <c r="F76" s="63">
        <f t="shared" si="7"/>
        <v>15705</v>
      </c>
      <c r="G76" s="63">
        <f t="shared" si="8"/>
        <v>102955</v>
      </c>
      <c r="H76" s="69">
        <f t="shared" si="6"/>
        <v>87250</v>
      </c>
      <c r="I76" s="261"/>
    </row>
    <row r="77" spans="1:8" ht="13.5" thickBot="1">
      <c r="A77" s="43"/>
      <c r="B77" s="90"/>
      <c r="C77" s="90"/>
      <c r="D77" s="90"/>
      <c r="E77" s="90"/>
      <c r="F77" s="90"/>
      <c r="G77" s="90"/>
      <c r="H77" s="91"/>
    </row>
    <row r="78" spans="1:8" s="92" customFormat="1" ht="16.5">
      <c r="A78" s="15" t="s">
        <v>58</v>
      </c>
      <c r="B78" s="78"/>
      <c r="C78" s="78"/>
      <c r="D78" s="78"/>
      <c r="E78" s="78"/>
      <c r="F78" s="78"/>
      <c r="G78" s="78"/>
      <c r="H78" s="78"/>
    </row>
    <row r="79" ht="12.75">
      <c r="H79" s="92"/>
    </row>
    <row r="80" spans="1:7" ht="12.75">
      <c r="A80" s="92"/>
      <c r="B80" s="34"/>
      <c r="C80" s="34"/>
      <c r="D80" s="34"/>
      <c r="E80" s="34"/>
      <c r="F80" s="34"/>
      <c r="G80" s="34"/>
    </row>
    <row r="81" spans="1:7" ht="12.75">
      <c r="A81" s="164"/>
      <c r="B81" s="164"/>
      <c r="C81" s="164"/>
      <c r="D81" s="164"/>
      <c r="E81" s="164"/>
      <c r="F81" s="164"/>
      <c r="G81" s="164"/>
    </row>
    <row r="82" spans="1:7" ht="12.75">
      <c r="A82" s="409"/>
      <c r="B82" s="409"/>
      <c r="C82" s="60"/>
      <c r="D82" s="60"/>
      <c r="E82" s="60"/>
      <c r="F82" s="60"/>
      <c r="G82" s="60"/>
    </row>
    <row r="83" spans="1:7" ht="12.75">
      <c r="A83" s="165"/>
      <c r="B83" s="166"/>
      <c r="C83" s="155"/>
      <c r="D83" s="156"/>
      <c r="E83" s="156"/>
      <c r="F83" s="160"/>
      <c r="G83" s="160"/>
    </row>
    <row r="84" spans="1:7" ht="12.75">
      <c r="A84" s="165"/>
      <c r="B84" s="166"/>
      <c r="C84" s="155"/>
      <c r="D84" s="156"/>
      <c r="E84" s="156"/>
      <c r="F84" s="160"/>
      <c r="G84" s="160"/>
    </row>
    <row r="85" spans="1:7" ht="12.75">
      <c r="A85" s="164"/>
      <c r="B85" s="164"/>
      <c r="C85" s="164"/>
      <c r="D85" s="164"/>
      <c r="E85" s="164"/>
      <c r="F85" s="164"/>
      <c r="G85" s="164"/>
    </row>
  </sheetData>
  <sheetProtection/>
  <mergeCells count="13">
    <mergeCell ref="A82:B82"/>
    <mergeCell ref="A3:G3"/>
    <mergeCell ref="A4:G4"/>
    <mergeCell ref="A5:G5"/>
    <mergeCell ref="A10:B10"/>
    <mergeCell ref="A66:B66"/>
    <mergeCell ref="A6:H6"/>
    <mergeCell ref="A1:G1"/>
    <mergeCell ref="A44:B44"/>
    <mergeCell ref="A65:H65"/>
    <mergeCell ref="A43:H43"/>
    <mergeCell ref="A8:H8"/>
    <mergeCell ref="A9:H9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45 B4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1.8515625" style="39" customWidth="1"/>
    <col min="2" max="2" width="25.140625" style="39" customWidth="1"/>
    <col min="3" max="3" width="8.7109375" style="39" customWidth="1"/>
    <col min="4" max="5" width="11.421875" style="39" customWidth="1"/>
    <col min="6" max="6" width="13.00390625" style="39" customWidth="1"/>
    <col min="7" max="7" width="12.421875" style="39" customWidth="1"/>
    <col min="8" max="8" width="13.140625" style="39" bestFit="1" customWidth="1"/>
    <col min="9" max="16384" width="9.140625" style="39" customWidth="1"/>
  </cols>
  <sheetData>
    <row r="1" spans="1:7" ht="23.25">
      <c r="A1" s="416" t="s">
        <v>67</v>
      </c>
      <c r="B1" s="417"/>
      <c r="C1" s="417"/>
      <c r="D1" s="417"/>
      <c r="E1" s="417"/>
      <c r="F1" s="417"/>
      <c r="G1" s="417"/>
    </row>
    <row r="2" spans="1:7" ht="16.5">
      <c r="A2" s="47" t="s">
        <v>65</v>
      </c>
      <c r="B2" s="19"/>
      <c r="C2" s="19"/>
      <c r="D2" s="19"/>
      <c r="E2" s="19"/>
      <c r="F2" s="19"/>
      <c r="G2" s="19"/>
    </row>
    <row r="3" spans="1:7" s="40" customFormat="1" ht="12.75">
      <c r="A3" s="418" t="s">
        <v>180</v>
      </c>
      <c r="B3" s="418"/>
      <c r="C3" s="418"/>
      <c r="D3" s="418"/>
      <c r="E3" s="418"/>
      <c r="F3" s="418"/>
      <c r="G3" s="418"/>
    </row>
    <row r="4" spans="1:7" s="40" customFormat="1" ht="12.75">
      <c r="A4" s="418" t="s">
        <v>181</v>
      </c>
      <c r="B4" s="418"/>
      <c r="C4" s="418"/>
      <c r="D4" s="418"/>
      <c r="E4" s="418"/>
      <c r="F4" s="418"/>
      <c r="G4" s="418"/>
    </row>
    <row r="5" spans="1:7" s="40" customFormat="1" ht="12.75">
      <c r="A5" s="418" t="s">
        <v>66</v>
      </c>
      <c r="B5" s="418"/>
      <c r="C5" s="418"/>
      <c r="D5" s="418"/>
      <c r="E5" s="418"/>
      <c r="F5" s="418"/>
      <c r="G5" s="418"/>
    </row>
    <row r="6" spans="1:8" ht="18.75" thickBot="1">
      <c r="A6" s="342" t="s">
        <v>155</v>
      </c>
      <c r="B6" s="343"/>
      <c r="C6" s="343"/>
      <c r="D6" s="343"/>
      <c r="E6" s="343"/>
      <c r="F6" s="343"/>
      <c r="G6" s="343"/>
      <c r="H6" s="343"/>
    </row>
    <row r="7" spans="1:7" ht="15.75" thickBot="1">
      <c r="A7" s="41"/>
      <c r="B7" s="41"/>
      <c r="C7" s="41"/>
      <c r="D7" s="41"/>
      <c r="E7" s="41"/>
      <c r="F7" s="41"/>
      <c r="G7" s="41"/>
    </row>
    <row r="8" spans="1:8" ht="13.5" thickBot="1">
      <c r="A8" s="419" t="s">
        <v>190</v>
      </c>
      <c r="B8" s="420"/>
      <c r="C8" s="420"/>
      <c r="D8" s="420"/>
      <c r="E8" s="420"/>
      <c r="F8" s="420"/>
      <c r="G8" s="420"/>
      <c r="H8" s="421"/>
    </row>
    <row r="9" spans="1:8" ht="13.5" thickBot="1">
      <c r="A9" s="419" t="s">
        <v>21</v>
      </c>
      <c r="B9" s="420"/>
      <c r="C9" s="420"/>
      <c r="D9" s="420"/>
      <c r="E9" s="420"/>
      <c r="F9" s="420"/>
      <c r="G9" s="420"/>
      <c r="H9" s="421"/>
    </row>
    <row r="10" spans="1:8" ht="13.5" thickBot="1">
      <c r="A10" s="423" t="s">
        <v>13</v>
      </c>
      <c r="B10" s="424"/>
      <c r="C10" s="56" t="s">
        <v>7</v>
      </c>
      <c r="D10" s="35" t="s">
        <v>0</v>
      </c>
      <c r="E10" s="5" t="s">
        <v>14</v>
      </c>
      <c r="F10" s="35" t="s">
        <v>133</v>
      </c>
      <c r="G10" s="36" t="s">
        <v>1</v>
      </c>
      <c r="H10" s="37" t="s">
        <v>52</v>
      </c>
    </row>
    <row r="11" spans="1:9" ht="13.5" thickBot="1">
      <c r="A11" s="6" t="s">
        <v>122</v>
      </c>
      <c r="B11" s="66" t="s">
        <v>156</v>
      </c>
      <c r="C11" s="7">
        <v>11</v>
      </c>
      <c r="D11" s="182">
        <v>99943</v>
      </c>
      <c r="E11" s="61">
        <v>1100</v>
      </c>
      <c r="F11" s="61">
        <f>(D11-E11)*18%</f>
        <v>17791.739999999998</v>
      </c>
      <c r="G11" s="61">
        <f aca="true" t="shared" si="0" ref="G11:G40">D11-E11+F11</f>
        <v>116634.73999999999</v>
      </c>
      <c r="H11" s="69">
        <f>G11-F11</f>
        <v>98843</v>
      </c>
      <c r="I11" s="78"/>
    </row>
    <row r="12" spans="1:9" ht="13.5" thickBot="1">
      <c r="A12" s="240" t="s">
        <v>122</v>
      </c>
      <c r="B12" s="339" t="s">
        <v>168</v>
      </c>
      <c r="C12" s="107">
        <v>20</v>
      </c>
      <c r="D12" s="324">
        <v>100543</v>
      </c>
      <c r="E12" s="68">
        <v>1100</v>
      </c>
      <c r="F12" s="68">
        <f>(D12-E12)*18%</f>
        <v>17899.739999999998</v>
      </c>
      <c r="G12" s="61">
        <f>D12-E12+F12</f>
        <v>117342.73999999999</v>
      </c>
      <c r="H12" s="69">
        <f>G12-F12</f>
        <v>99443</v>
      </c>
      <c r="I12" s="78"/>
    </row>
    <row r="13" spans="1:9" ht="13.5" thickBot="1">
      <c r="A13" s="1" t="s">
        <v>122</v>
      </c>
      <c r="B13" s="321" t="s">
        <v>157</v>
      </c>
      <c r="C13" s="3" t="s">
        <v>78</v>
      </c>
      <c r="D13" s="181">
        <v>99143</v>
      </c>
      <c r="E13" s="62">
        <v>1100</v>
      </c>
      <c r="F13" s="62">
        <f aca="true" t="shared" si="1" ref="F13:F40">(D13-E13)*18%</f>
        <v>17647.739999999998</v>
      </c>
      <c r="G13" s="62">
        <f t="shared" si="0"/>
        <v>115690.73999999999</v>
      </c>
      <c r="H13" s="69">
        <f aca="true" t="shared" si="2" ref="H13:H40">G13-F13</f>
        <v>98043</v>
      </c>
      <c r="I13" s="78"/>
    </row>
    <row r="14" spans="1:9" ht="13.5" thickBot="1">
      <c r="A14" s="1" t="s">
        <v>122</v>
      </c>
      <c r="B14" s="321" t="s">
        <v>158</v>
      </c>
      <c r="C14" s="3">
        <v>6</v>
      </c>
      <c r="D14" s="181">
        <v>99143</v>
      </c>
      <c r="E14" s="62">
        <v>1100</v>
      </c>
      <c r="F14" s="62">
        <f t="shared" si="1"/>
        <v>17647.739999999998</v>
      </c>
      <c r="G14" s="62">
        <f t="shared" si="0"/>
        <v>115690.73999999999</v>
      </c>
      <c r="H14" s="69">
        <f t="shared" si="2"/>
        <v>98043</v>
      </c>
      <c r="I14" s="78"/>
    </row>
    <row r="15" spans="1:9" ht="12.75">
      <c r="A15" s="1" t="s">
        <v>122</v>
      </c>
      <c r="B15" s="321" t="s">
        <v>16</v>
      </c>
      <c r="C15" s="3">
        <v>3</v>
      </c>
      <c r="D15" s="181">
        <v>99343</v>
      </c>
      <c r="E15" s="62">
        <v>1100</v>
      </c>
      <c r="F15" s="62">
        <f t="shared" si="1"/>
        <v>17683.739999999998</v>
      </c>
      <c r="G15" s="62">
        <f t="shared" si="0"/>
        <v>115926.73999999999</v>
      </c>
      <c r="H15" s="69">
        <f t="shared" si="2"/>
        <v>98243</v>
      </c>
      <c r="I15" s="78"/>
    </row>
    <row r="16" spans="1:9" ht="12.75">
      <c r="A16" s="147" t="s">
        <v>122</v>
      </c>
      <c r="B16" s="321" t="s">
        <v>171</v>
      </c>
      <c r="C16" s="72">
        <v>60</v>
      </c>
      <c r="D16" s="181">
        <v>101343</v>
      </c>
      <c r="E16" s="95">
        <v>1100</v>
      </c>
      <c r="F16" s="95">
        <f t="shared" si="1"/>
        <v>18043.739999999998</v>
      </c>
      <c r="G16" s="62">
        <f t="shared" si="0"/>
        <v>118286.73999999999</v>
      </c>
      <c r="H16" s="200">
        <f t="shared" si="2"/>
        <v>100243</v>
      </c>
      <c r="I16" s="78"/>
    </row>
    <row r="17" spans="1:8" s="184" customFormat="1" ht="13.5" thickBot="1">
      <c r="A17" s="190" t="s">
        <v>122</v>
      </c>
      <c r="B17" s="325" t="s">
        <v>175</v>
      </c>
      <c r="C17" s="180">
        <v>7</v>
      </c>
      <c r="D17" s="181">
        <v>100943</v>
      </c>
      <c r="E17" s="191">
        <v>1100</v>
      </c>
      <c r="F17" s="191">
        <f>(D17-E17)*18%</f>
        <v>17971.739999999998</v>
      </c>
      <c r="G17" s="181">
        <f>D17-E17+F17</f>
        <v>117814.73999999999</v>
      </c>
      <c r="H17" s="181">
        <f>G17-F17</f>
        <v>99843</v>
      </c>
    </row>
    <row r="18" spans="1:9" ht="13.5" thickBot="1">
      <c r="A18" s="1" t="s">
        <v>6</v>
      </c>
      <c r="B18" s="71" t="s">
        <v>159</v>
      </c>
      <c r="C18" s="3">
        <v>3</v>
      </c>
      <c r="D18" s="181">
        <v>100143</v>
      </c>
      <c r="E18" s="62">
        <v>1100</v>
      </c>
      <c r="F18" s="62">
        <f t="shared" si="1"/>
        <v>17827.739999999998</v>
      </c>
      <c r="G18" s="62">
        <f t="shared" si="0"/>
        <v>116870.73999999999</v>
      </c>
      <c r="H18" s="69">
        <f t="shared" si="2"/>
        <v>99043</v>
      </c>
      <c r="I18" s="78"/>
    </row>
    <row r="19" spans="1:9" ht="13.5" thickBot="1">
      <c r="A19" s="1" t="s">
        <v>15</v>
      </c>
      <c r="B19" s="71" t="s">
        <v>160</v>
      </c>
      <c r="C19" s="3">
        <v>11</v>
      </c>
      <c r="D19" s="181">
        <v>101193</v>
      </c>
      <c r="E19" s="62">
        <v>1100</v>
      </c>
      <c r="F19" s="62">
        <f t="shared" si="1"/>
        <v>18016.739999999998</v>
      </c>
      <c r="G19" s="62">
        <f t="shared" si="0"/>
        <v>118109.73999999999</v>
      </c>
      <c r="H19" s="69">
        <f t="shared" si="2"/>
        <v>100093</v>
      </c>
      <c r="I19" s="78"/>
    </row>
    <row r="20" spans="1:9" ht="13.5" thickBot="1">
      <c r="A20" s="1" t="s">
        <v>123</v>
      </c>
      <c r="B20" s="71" t="s">
        <v>62</v>
      </c>
      <c r="C20" s="3">
        <v>12</v>
      </c>
      <c r="D20" s="181">
        <v>110373</v>
      </c>
      <c r="E20" s="62">
        <v>1100</v>
      </c>
      <c r="F20" s="62">
        <f t="shared" si="1"/>
        <v>19669.14</v>
      </c>
      <c r="G20" s="62">
        <f t="shared" si="0"/>
        <v>128942.14</v>
      </c>
      <c r="H20" s="69">
        <f t="shared" si="2"/>
        <v>109273</v>
      </c>
      <c r="I20" s="78"/>
    </row>
    <row r="21" spans="1:9" ht="13.5" thickBot="1">
      <c r="A21" s="76" t="s">
        <v>74</v>
      </c>
      <c r="B21" s="71" t="s">
        <v>73</v>
      </c>
      <c r="C21" s="72"/>
      <c r="D21" s="181">
        <v>111373</v>
      </c>
      <c r="E21" s="62">
        <v>1100</v>
      </c>
      <c r="F21" s="62">
        <f t="shared" si="1"/>
        <v>19849.14</v>
      </c>
      <c r="G21" s="62">
        <f t="shared" si="0"/>
        <v>130122.14</v>
      </c>
      <c r="H21" s="69">
        <f t="shared" si="2"/>
        <v>110273</v>
      </c>
      <c r="I21" s="78"/>
    </row>
    <row r="22" spans="1:9" ht="13.5" thickBot="1">
      <c r="A22" s="1" t="s">
        <v>80</v>
      </c>
      <c r="B22" s="71" t="s">
        <v>75</v>
      </c>
      <c r="C22" s="3">
        <v>12</v>
      </c>
      <c r="D22" s="181">
        <v>109573</v>
      </c>
      <c r="E22" s="62">
        <v>1100</v>
      </c>
      <c r="F22" s="62">
        <f t="shared" si="1"/>
        <v>19525.14</v>
      </c>
      <c r="G22" s="62">
        <f t="shared" si="0"/>
        <v>127998.14</v>
      </c>
      <c r="H22" s="69">
        <f t="shared" si="2"/>
        <v>108473</v>
      </c>
      <c r="I22" s="78"/>
    </row>
    <row r="23" spans="1:9" ht="13.5" thickBot="1">
      <c r="A23" s="1" t="s">
        <v>123</v>
      </c>
      <c r="B23" s="71" t="s">
        <v>173</v>
      </c>
      <c r="C23" s="3">
        <v>30</v>
      </c>
      <c r="D23" s="316">
        <v>111393</v>
      </c>
      <c r="E23" s="62">
        <v>1100</v>
      </c>
      <c r="F23" s="62">
        <f t="shared" si="1"/>
        <v>19852.739999999998</v>
      </c>
      <c r="G23" s="62">
        <f t="shared" si="0"/>
        <v>130145.73999999999</v>
      </c>
      <c r="H23" s="69">
        <f t="shared" si="2"/>
        <v>110293</v>
      </c>
      <c r="I23" s="78"/>
    </row>
    <row r="24" spans="1:9" ht="13.5" thickBot="1">
      <c r="A24" s="216" t="s">
        <v>123</v>
      </c>
      <c r="B24" s="325" t="s">
        <v>178</v>
      </c>
      <c r="C24" s="180"/>
      <c r="D24" s="181">
        <v>113163</v>
      </c>
      <c r="E24" s="181">
        <v>1100</v>
      </c>
      <c r="F24" s="181">
        <f>(D24-E24)*18%</f>
        <v>20171.34</v>
      </c>
      <c r="G24" s="181">
        <f>D24-E24+F24</f>
        <v>132234.34</v>
      </c>
      <c r="H24" s="183">
        <f>G24-F24</f>
        <v>112063</v>
      </c>
      <c r="I24" s="78"/>
    </row>
    <row r="25" spans="1:9" ht="13.5" thickBot="1">
      <c r="A25" s="1" t="s">
        <v>80</v>
      </c>
      <c r="B25" s="71" t="s">
        <v>81</v>
      </c>
      <c r="C25" s="3">
        <v>10</v>
      </c>
      <c r="D25" s="181">
        <v>104373</v>
      </c>
      <c r="E25" s="62">
        <v>1100</v>
      </c>
      <c r="F25" s="62">
        <f t="shared" si="1"/>
        <v>18589.14</v>
      </c>
      <c r="G25" s="62">
        <f t="shared" si="0"/>
        <v>121862.14</v>
      </c>
      <c r="H25" s="69">
        <f t="shared" si="2"/>
        <v>103273</v>
      </c>
      <c r="I25" s="78"/>
    </row>
    <row r="26" spans="1:9" ht="13.5" thickBot="1">
      <c r="A26" s="1" t="s">
        <v>127</v>
      </c>
      <c r="B26" s="71" t="s">
        <v>174</v>
      </c>
      <c r="C26" s="3">
        <v>25</v>
      </c>
      <c r="D26" s="181">
        <v>104813</v>
      </c>
      <c r="E26" s="62">
        <v>1100</v>
      </c>
      <c r="F26" s="62">
        <f>(D26-E26)*18%</f>
        <v>18668.34</v>
      </c>
      <c r="G26" s="62">
        <f>D26-E26+F26</f>
        <v>122381.34</v>
      </c>
      <c r="H26" s="69">
        <f>G26-F26</f>
        <v>103713</v>
      </c>
      <c r="I26" s="78"/>
    </row>
    <row r="27" spans="1:9" ht="13.5" thickBot="1">
      <c r="A27" s="1" t="s">
        <v>127</v>
      </c>
      <c r="B27" s="71" t="s">
        <v>179</v>
      </c>
      <c r="C27" s="3"/>
      <c r="D27" s="181">
        <v>103473</v>
      </c>
      <c r="E27" s="62">
        <v>1100</v>
      </c>
      <c r="F27" s="62">
        <f>(D27-E27)*18%</f>
        <v>18427.14</v>
      </c>
      <c r="G27" s="62">
        <f>D27-E27+F27</f>
        <v>120800.14</v>
      </c>
      <c r="H27" s="69">
        <f>G27-F27</f>
        <v>102373</v>
      </c>
      <c r="I27" s="78"/>
    </row>
    <row r="28" spans="1:9" ht="13.5" thickBot="1">
      <c r="A28" s="1" t="s">
        <v>80</v>
      </c>
      <c r="B28" s="71" t="s">
        <v>120</v>
      </c>
      <c r="C28" s="3">
        <v>1.9</v>
      </c>
      <c r="D28" s="181">
        <v>106123</v>
      </c>
      <c r="E28" s="62">
        <v>1100</v>
      </c>
      <c r="F28" s="62">
        <f t="shared" si="1"/>
        <v>18904.14</v>
      </c>
      <c r="G28" s="62">
        <f t="shared" si="0"/>
        <v>123927.14</v>
      </c>
      <c r="H28" s="69">
        <f t="shared" si="2"/>
        <v>105023</v>
      </c>
      <c r="I28" s="78"/>
    </row>
    <row r="29" spans="1:9" ht="13.5" thickBot="1">
      <c r="A29" s="1" t="s">
        <v>80</v>
      </c>
      <c r="B29" s="71" t="s">
        <v>64</v>
      </c>
      <c r="C29" s="3">
        <v>3</v>
      </c>
      <c r="D29" s="181">
        <v>104323</v>
      </c>
      <c r="E29" s="62">
        <v>1100</v>
      </c>
      <c r="F29" s="62">
        <f t="shared" si="1"/>
        <v>18580.14</v>
      </c>
      <c r="G29" s="62">
        <f t="shared" si="0"/>
        <v>121803.14</v>
      </c>
      <c r="H29" s="69">
        <f t="shared" si="2"/>
        <v>103223</v>
      </c>
      <c r="I29" s="78"/>
    </row>
    <row r="30" spans="1:9" ht="13.5" thickBot="1">
      <c r="A30" s="1" t="s">
        <v>80</v>
      </c>
      <c r="B30" s="71" t="s">
        <v>70</v>
      </c>
      <c r="C30" s="3">
        <v>8</v>
      </c>
      <c r="D30" s="181">
        <v>107673</v>
      </c>
      <c r="E30" s="62">
        <v>1100</v>
      </c>
      <c r="F30" s="62">
        <f t="shared" si="1"/>
        <v>19183.14</v>
      </c>
      <c r="G30" s="62">
        <f t="shared" si="0"/>
        <v>125756.14</v>
      </c>
      <c r="H30" s="69">
        <f t="shared" si="2"/>
        <v>106573</v>
      </c>
      <c r="I30" s="78"/>
    </row>
    <row r="31" spans="1:9" ht="13.5" thickBot="1">
      <c r="A31" s="1" t="s">
        <v>80</v>
      </c>
      <c r="B31" s="71" t="s">
        <v>79</v>
      </c>
      <c r="C31" s="3"/>
      <c r="D31" s="181">
        <v>106873</v>
      </c>
      <c r="E31" s="62">
        <v>1100</v>
      </c>
      <c r="F31" s="62">
        <f t="shared" si="1"/>
        <v>19039.14</v>
      </c>
      <c r="G31" s="62">
        <f t="shared" si="0"/>
        <v>124812.14</v>
      </c>
      <c r="H31" s="69">
        <f t="shared" si="2"/>
        <v>105773</v>
      </c>
      <c r="I31" s="78"/>
    </row>
    <row r="32" spans="1:9" ht="13.5" thickBot="1">
      <c r="A32" s="1" t="s">
        <v>127</v>
      </c>
      <c r="B32" s="71" t="s">
        <v>177</v>
      </c>
      <c r="C32" s="3">
        <v>30</v>
      </c>
      <c r="D32" s="181">
        <v>108423</v>
      </c>
      <c r="E32" s="62">
        <v>1100</v>
      </c>
      <c r="F32" s="62">
        <f t="shared" si="1"/>
        <v>19318.14</v>
      </c>
      <c r="G32" s="62">
        <f t="shared" si="0"/>
        <v>126641.14</v>
      </c>
      <c r="H32" s="69">
        <f t="shared" si="2"/>
        <v>107323</v>
      </c>
      <c r="I32" s="78"/>
    </row>
    <row r="33" spans="1:9" ht="13.5" thickBot="1">
      <c r="A33" s="1" t="s">
        <v>127</v>
      </c>
      <c r="B33" s="71" t="s">
        <v>128</v>
      </c>
      <c r="C33" s="3">
        <v>40</v>
      </c>
      <c r="D33" s="181">
        <v>105873</v>
      </c>
      <c r="E33" s="62">
        <v>1100</v>
      </c>
      <c r="F33" s="62">
        <f t="shared" si="1"/>
        <v>18859.14</v>
      </c>
      <c r="G33" s="62">
        <f t="shared" si="0"/>
        <v>123632.14</v>
      </c>
      <c r="H33" s="69">
        <f t="shared" si="2"/>
        <v>104773</v>
      </c>
      <c r="I33" s="78"/>
    </row>
    <row r="34" spans="1:9" ht="13.5" thickBot="1">
      <c r="A34" s="1" t="s">
        <v>127</v>
      </c>
      <c r="B34" s="71" t="s">
        <v>167</v>
      </c>
      <c r="C34" s="3">
        <v>1.6</v>
      </c>
      <c r="D34" s="181">
        <v>105823</v>
      </c>
      <c r="E34" s="62">
        <v>1100</v>
      </c>
      <c r="F34" s="62">
        <f t="shared" si="1"/>
        <v>18850.14</v>
      </c>
      <c r="G34" s="62">
        <f t="shared" si="0"/>
        <v>123573.14</v>
      </c>
      <c r="H34" s="69">
        <f t="shared" si="2"/>
        <v>104723</v>
      </c>
      <c r="I34" s="78"/>
    </row>
    <row r="35" spans="1:9" ht="13.5" thickBot="1">
      <c r="A35" s="1" t="s">
        <v>127</v>
      </c>
      <c r="B35" s="71" t="s">
        <v>126</v>
      </c>
      <c r="C35" s="72">
        <v>8</v>
      </c>
      <c r="D35" s="62">
        <v>104353</v>
      </c>
      <c r="E35" s="62">
        <v>1100</v>
      </c>
      <c r="F35" s="62">
        <f t="shared" si="1"/>
        <v>18585.54</v>
      </c>
      <c r="G35" s="62">
        <f t="shared" si="0"/>
        <v>121838.54000000001</v>
      </c>
      <c r="H35" s="69">
        <f t="shared" si="2"/>
        <v>103253</v>
      </c>
      <c r="I35" s="78"/>
    </row>
    <row r="36" spans="1:9" ht="13.5" thickBot="1">
      <c r="A36" s="1" t="s">
        <v>127</v>
      </c>
      <c r="B36" s="71" t="s">
        <v>129</v>
      </c>
      <c r="C36" s="72">
        <v>65</v>
      </c>
      <c r="D36" s="62">
        <v>105823</v>
      </c>
      <c r="E36" s="62">
        <v>1100</v>
      </c>
      <c r="F36" s="62">
        <f t="shared" si="1"/>
        <v>18850.14</v>
      </c>
      <c r="G36" s="62">
        <f t="shared" si="0"/>
        <v>123573.14</v>
      </c>
      <c r="H36" s="69">
        <f t="shared" si="2"/>
        <v>104723</v>
      </c>
      <c r="I36" s="78"/>
    </row>
    <row r="37" spans="1:9" ht="13.5" thickBot="1">
      <c r="A37" s="1" t="s">
        <v>127</v>
      </c>
      <c r="B37" s="71" t="s">
        <v>130</v>
      </c>
      <c r="C37" s="3">
        <v>55</v>
      </c>
      <c r="D37" s="62">
        <v>105823</v>
      </c>
      <c r="E37" s="62">
        <v>1100</v>
      </c>
      <c r="F37" s="62">
        <f t="shared" si="1"/>
        <v>18850.14</v>
      </c>
      <c r="G37" s="62">
        <f t="shared" si="0"/>
        <v>123573.14</v>
      </c>
      <c r="H37" s="69">
        <f t="shared" si="2"/>
        <v>104723</v>
      </c>
      <c r="I37" s="78"/>
    </row>
    <row r="38" spans="1:9" ht="13.5" thickBot="1">
      <c r="A38" s="1" t="s">
        <v>132</v>
      </c>
      <c r="B38" s="134" t="s">
        <v>131</v>
      </c>
      <c r="C38" s="3">
        <v>3</v>
      </c>
      <c r="D38" s="181">
        <v>103843</v>
      </c>
      <c r="E38" s="62">
        <v>1100</v>
      </c>
      <c r="F38" s="62">
        <f t="shared" si="1"/>
        <v>18493.739999999998</v>
      </c>
      <c r="G38" s="62">
        <f t="shared" si="0"/>
        <v>121236.73999999999</v>
      </c>
      <c r="H38" s="69">
        <f t="shared" si="2"/>
        <v>102743</v>
      </c>
      <c r="I38" s="78"/>
    </row>
    <row r="39" spans="1:9" ht="13.5" thickBot="1">
      <c r="A39" s="58"/>
      <c r="B39" s="207" t="s">
        <v>161</v>
      </c>
      <c r="C39" s="51"/>
      <c r="D39" s="181">
        <v>104943</v>
      </c>
      <c r="E39" s="63">
        <v>1100</v>
      </c>
      <c r="F39" s="63">
        <f>(D39-E39)*18%</f>
        <v>18691.739999999998</v>
      </c>
      <c r="G39" s="63">
        <f t="shared" si="0"/>
        <v>122534.73999999999</v>
      </c>
      <c r="H39" s="69">
        <f>G39-F39</f>
        <v>103843</v>
      </c>
      <c r="I39" s="78"/>
    </row>
    <row r="40" spans="1:9" ht="13.5" thickBot="1">
      <c r="A40" s="2" t="s">
        <v>76</v>
      </c>
      <c r="B40" s="137" t="s">
        <v>162</v>
      </c>
      <c r="C40" s="4" t="s">
        <v>77</v>
      </c>
      <c r="D40" s="181">
        <v>104943</v>
      </c>
      <c r="E40" s="63">
        <v>1100</v>
      </c>
      <c r="F40" s="63">
        <f t="shared" si="1"/>
        <v>18691.739999999998</v>
      </c>
      <c r="G40" s="63">
        <f t="shared" si="0"/>
        <v>122534.73999999999</v>
      </c>
      <c r="H40" s="69">
        <f t="shared" si="2"/>
        <v>103843</v>
      </c>
      <c r="I40" s="78"/>
    </row>
    <row r="41" spans="2:9" ht="13.5" thickBot="1">
      <c r="B41" s="42"/>
      <c r="D41" s="80"/>
      <c r="E41" s="80"/>
      <c r="F41" s="80"/>
      <c r="G41" s="80"/>
      <c r="H41" s="78"/>
      <c r="I41" s="78"/>
    </row>
    <row r="42" spans="1:8" ht="13.5" thickBot="1">
      <c r="A42" s="419" t="s">
        <v>17</v>
      </c>
      <c r="B42" s="420"/>
      <c r="C42" s="420"/>
      <c r="D42" s="420"/>
      <c r="E42" s="420"/>
      <c r="F42" s="420"/>
      <c r="G42" s="420"/>
      <c r="H42" s="421"/>
    </row>
    <row r="43" spans="1:8" ht="13.5" thickBot="1">
      <c r="A43" s="434" t="s">
        <v>13</v>
      </c>
      <c r="B43" s="435"/>
      <c r="C43" s="57" t="s">
        <v>7</v>
      </c>
      <c r="D43" s="35" t="s">
        <v>0</v>
      </c>
      <c r="E43" s="5" t="s">
        <v>14</v>
      </c>
      <c r="F43" s="35" t="s">
        <v>133</v>
      </c>
      <c r="G43" s="36" t="s">
        <v>1</v>
      </c>
      <c r="H43" s="37" t="s">
        <v>52</v>
      </c>
    </row>
    <row r="44" spans="1:9" ht="13.5" thickBot="1">
      <c r="A44" s="65" t="s">
        <v>6</v>
      </c>
      <c r="B44" s="66" t="s">
        <v>18</v>
      </c>
      <c r="C44" s="67">
        <v>0.9</v>
      </c>
      <c r="D44" s="61">
        <v>100194</v>
      </c>
      <c r="E44" s="61">
        <v>1100</v>
      </c>
      <c r="F44" s="63">
        <f aca="true" t="shared" si="3" ref="F44:F62">(D44-E44)*18%</f>
        <v>17836.92</v>
      </c>
      <c r="G44" s="63">
        <f>D44-E44+F44</f>
        <v>116930.92</v>
      </c>
      <c r="H44" s="69">
        <f aca="true" t="shared" si="4" ref="H44:H62">G44-F44</f>
        <v>99094</v>
      </c>
      <c r="I44" s="78"/>
    </row>
    <row r="45" spans="1:9" ht="13.5" thickBot="1">
      <c r="A45" s="70" t="s">
        <v>83</v>
      </c>
      <c r="B45" s="71" t="s">
        <v>82</v>
      </c>
      <c r="C45" s="72">
        <v>1.2</v>
      </c>
      <c r="D45" s="62">
        <v>97917</v>
      </c>
      <c r="E45" s="62">
        <v>1100</v>
      </c>
      <c r="F45" s="63">
        <f t="shared" si="3"/>
        <v>17427.059999999998</v>
      </c>
      <c r="G45" s="63">
        <f aca="true" t="shared" si="5" ref="G45:G62">D45-E45+F45</f>
        <v>114244.06</v>
      </c>
      <c r="H45" s="69">
        <f t="shared" si="4"/>
        <v>96817</v>
      </c>
      <c r="I45" s="78"/>
    </row>
    <row r="46" spans="1:9" ht="13.5" thickBot="1">
      <c r="A46" s="73" t="s">
        <v>5</v>
      </c>
      <c r="B46" s="71" t="s">
        <v>137</v>
      </c>
      <c r="C46" s="72">
        <v>2.7</v>
      </c>
      <c r="D46" s="62">
        <v>95134</v>
      </c>
      <c r="E46" s="62">
        <v>1100</v>
      </c>
      <c r="F46" s="63">
        <f t="shared" si="3"/>
        <v>16926.12</v>
      </c>
      <c r="G46" s="63">
        <f t="shared" si="5"/>
        <v>110960.12</v>
      </c>
      <c r="H46" s="69">
        <f>G46-F46</f>
        <v>94034</v>
      </c>
      <c r="I46" s="78"/>
    </row>
    <row r="47" spans="1:9" ht="13.5" thickBot="1">
      <c r="A47" s="70" t="s">
        <v>5</v>
      </c>
      <c r="B47" s="74" t="s">
        <v>10</v>
      </c>
      <c r="C47" s="72">
        <v>8</v>
      </c>
      <c r="D47" s="62">
        <v>94034</v>
      </c>
      <c r="E47" s="62">
        <v>1100</v>
      </c>
      <c r="F47" s="63">
        <f t="shared" si="3"/>
        <v>16728.12</v>
      </c>
      <c r="G47" s="63">
        <f t="shared" si="5"/>
        <v>109662.12</v>
      </c>
      <c r="H47" s="69">
        <f t="shared" si="4"/>
        <v>92934</v>
      </c>
      <c r="I47" s="78"/>
    </row>
    <row r="48" spans="1:9" ht="13.5" thickBot="1">
      <c r="A48" s="75" t="s">
        <v>5</v>
      </c>
      <c r="B48" s="74" t="s">
        <v>84</v>
      </c>
      <c r="C48" s="72">
        <v>8</v>
      </c>
      <c r="D48" s="62">
        <v>95354</v>
      </c>
      <c r="E48" s="62">
        <v>1100</v>
      </c>
      <c r="F48" s="63">
        <f t="shared" si="3"/>
        <v>16965.72</v>
      </c>
      <c r="G48" s="63">
        <f t="shared" si="5"/>
        <v>111219.72</v>
      </c>
      <c r="H48" s="69">
        <f t="shared" si="4"/>
        <v>94254</v>
      </c>
      <c r="I48" s="78"/>
    </row>
    <row r="49" spans="1:9" ht="13.5" thickBot="1">
      <c r="A49" s="75" t="s">
        <v>19</v>
      </c>
      <c r="B49" s="74" t="s">
        <v>69</v>
      </c>
      <c r="C49" s="72">
        <v>18</v>
      </c>
      <c r="D49" s="62">
        <v>96507</v>
      </c>
      <c r="E49" s="62">
        <v>1100</v>
      </c>
      <c r="F49" s="63">
        <f t="shared" si="3"/>
        <v>17173.26</v>
      </c>
      <c r="G49" s="63">
        <f t="shared" si="5"/>
        <v>112580.26</v>
      </c>
      <c r="H49" s="69">
        <f t="shared" si="4"/>
        <v>95407</v>
      </c>
      <c r="I49" s="78"/>
    </row>
    <row r="50" spans="1:9" ht="13.5" thickBot="1">
      <c r="A50" s="75" t="s">
        <v>8</v>
      </c>
      <c r="B50" s="71" t="s">
        <v>154</v>
      </c>
      <c r="C50" s="72">
        <v>1.2</v>
      </c>
      <c r="D50" s="62">
        <v>96434</v>
      </c>
      <c r="E50" s="62">
        <v>1100</v>
      </c>
      <c r="F50" s="63">
        <f t="shared" si="3"/>
        <v>17160.12</v>
      </c>
      <c r="G50" s="63">
        <f t="shared" si="5"/>
        <v>112494.12</v>
      </c>
      <c r="H50" s="69">
        <f t="shared" si="4"/>
        <v>95334</v>
      </c>
      <c r="I50" s="78"/>
    </row>
    <row r="51" spans="1:9" ht="13.5" thickBot="1">
      <c r="A51" s="75"/>
      <c r="B51" s="71" t="s">
        <v>153</v>
      </c>
      <c r="C51" s="72">
        <v>0.2</v>
      </c>
      <c r="D51" s="62">
        <v>99007</v>
      </c>
      <c r="E51" s="62">
        <v>1100</v>
      </c>
      <c r="F51" s="63">
        <f t="shared" si="3"/>
        <v>17623.26</v>
      </c>
      <c r="G51" s="63">
        <f t="shared" si="5"/>
        <v>115530.26</v>
      </c>
      <c r="H51" s="69">
        <f t="shared" si="4"/>
        <v>97907</v>
      </c>
      <c r="I51" s="78"/>
    </row>
    <row r="52" spans="1:9" ht="13.5" thickBot="1">
      <c r="A52" s="75" t="s">
        <v>54</v>
      </c>
      <c r="B52" s="74" t="s">
        <v>53</v>
      </c>
      <c r="C52" s="72">
        <v>0.35</v>
      </c>
      <c r="D52" s="62">
        <v>98538</v>
      </c>
      <c r="E52" s="62">
        <v>1100</v>
      </c>
      <c r="F52" s="63">
        <f t="shared" si="3"/>
        <v>17538.84</v>
      </c>
      <c r="G52" s="63">
        <f t="shared" si="5"/>
        <v>114976.84</v>
      </c>
      <c r="H52" s="69">
        <f t="shared" si="4"/>
        <v>97438</v>
      </c>
      <c r="I52" s="78"/>
    </row>
    <row r="53" spans="1:9" ht="13.5" thickBot="1">
      <c r="A53" s="75" t="s">
        <v>9</v>
      </c>
      <c r="B53" s="74" t="s">
        <v>90</v>
      </c>
      <c r="C53" s="72">
        <v>0.28</v>
      </c>
      <c r="D53" s="62">
        <v>101340</v>
      </c>
      <c r="E53" s="62">
        <v>1100</v>
      </c>
      <c r="F53" s="63">
        <f t="shared" si="3"/>
        <v>18043.2</v>
      </c>
      <c r="G53" s="63">
        <f t="shared" si="5"/>
        <v>118283.2</v>
      </c>
      <c r="H53" s="69">
        <f t="shared" si="4"/>
        <v>100240</v>
      </c>
      <c r="I53" s="78"/>
    </row>
    <row r="54" spans="1:9" ht="13.5" thickBot="1">
      <c r="A54" s="75" t="s">
        <v>9</v>
      </c>
      <c r="B54" s="74" t="s">
        <v>88</v>
      </c>
      <c r="C54" s="72">
        <v>0.22</v>
      </c>
      <c r="D54" s="62">
        <v>101340</v>
      </c>
      <c r="E54" s="62">
        <v>1100</v>
      </c>
      <c r="F54" s="63">
        <f t="shared" si="3"/>
        <v>18043.2</v>
      </c>
      <c r="G54" s="63">
        <f t="shared" si="5"/>
        <v>118283.2</v>
      </c>
      <c r="H54" s="69">
        <f t="shared" si="4"/>
        <v>100240</v>
      </c>
      <c r="I54" s="78"/>
    </row>
    <row r="55" spans="1:9" ht="13.5" thickBot="1">
      <c r="A55" s="75" t="s">
        <v>28</v>
      </c>
      <c r="B55" s="74" t="s">
        <v>29</v>
      </c>
      <c r="C55" s="72">
        <v>0.43</v>
      </c>
      <c r="D55" s="62">
        <v>104700</v>
      </c>
      <c r="E55" s="62">
        <v>1100</v>
      </c>
      <c r="F55" s="63">
        <f t="shared" si="3"/>
        <v>18648</v>
      </c>
      <c r="G55" s="63">
        <f t="shared" si="5"/>
        <v>122248</v>
      </c>
      <c r="H55" s="69">
        <f t="shared" si="4"/>
        <v>103600</v>
      </c>
      <c r="I55" s="78"/>
    </row>
    <row r="56" spans="1:9" ht="13.5" thickBot="1">
      <c r="A56" s="75" t="s">
        <v>28</v>
      </c>
      <c r="B56" s="74" t="s">
        <v>72</v>
      </c>
      <c r="C56" s="72">
        <v>0.22</v>
      </c>
      <c r="D56" s="62">
        <v>106100</v>
      </c>
      <c r="E56" s="62">
        <v>1100</v>
      </c>
      <c r="F56" s="63">
        <f t="shared" si="3"/>
        <v>18900</v>
      </c>
      <c r="G56" s="63">
        <f t="shared" si="5"/>
        <v>123900</v>
      </c>
      <c r="H56" s="69">
        <f t="shared" si="4"/>
        <v>105000</v>
      </c>
      <c r="I56" s="78"/>
    </row>
    <row r="57" spans="1:9" ht="13.5" thickBot="1">
      <c r="A57" s="76" t="s">
        <v>28</v>
      </c>
      <c r="B57" s="71" t="s">
        <v>71</v>
      </c>
      <c r="C57" s="72"/>
      <c r="D57" s="62">
        <v>101470</v>
      </c>
      <c r="E57" s="62">
        <v>1100</v>
      </c>
      <c r="F57" s="63">
        <f t="shared" si="3"/>
        <v>18066.6</v>
      </c>
      <c r="G57" s="63">
        <f t="shared" si="5"/>
        <v>118436.6</v>
      </c>
      <c r="H57" s="69">
        <f t="shared" si="4"/>
        <v>100370</v>
      </c>
      <c r="I57" s="78"/>
    </row>
    <row r="58" spans="1:9" ht="13.5" thickBot="1">
      <c r="A58" s="76" t="s">
        <v>28</v>
      </c>
      <c r="B58" s="71" t="s">
        <v>87</v>
      </c>
      <c r="C58" s="72"/>
      <c r="D58" s="62">
        <v>104740</v>
      </c>
      <c r="E58" s="62">
        <v>1100</v>
      </c>
      <c r="F58" s="63">
        <f t="shared" si="3"/>
        <v>18655.2</v>
      </c>
      <c r="G58" s="63">
        <f t="shared" si="5"/>
        <v>122295.2</v>
      </c>
      <c r="H58" s="69">
        <f t="shared" si="4"/>
        <v>103640</v>
      </c>
      <c r="I58" s="78"/>
    </row>
    <row r="59" spans="1:9" ht="13.5" thickBot="1">
      <c r="A59" s="75" t="s">
        <v>2</v>
      </c>
      <c r="B59" s="74" t="s">
        <v>3</v>
      </c>
      <c r="C59" s="72" t="s">
        <v>22</v>
      </c>
      <c r="D59" s="62">
        <v>92637</v>
      </c>
      <c r="E59" s="62">
        <v>0</v>
      </c>
      <c r="F59" s="63">
        <f t="shared" si="3"/>
        <v>16674.66</v>
      </c>
      <c r="G59" s="63">
        <f t="shared" si="5"/>
        <v>109311.66</v>
      </c>
      <c r="H59" s="69">
        <f t="shared" si="4"/>
        <v>92637</v>
      </c>
      <c r="I59" s="78"/>
    </row>
    <row r="60" spans="1:9" ht="13.5" thickBot="1">
      <c r="A60" s="75" t="s">
        <v>2</v>
      </c>
      <c r="B60" s="74" t="s">
        <v>4</v>
      </c>
      <c r="C60" s="72" t="s">
        <v>22</v>
      </c>
      <c r="D60" s="62">
        <v>87250</v>
      </c>
      <c r="E60" s="62">
        <v>0</v>
      </c>
      <c r="F60" s="63">
        <f t="shared" si="3"/>
        <v>15705</v>
      </c>
      <c r="G60" s="63">
        <f t="shared" si="5"/>
        <v>102955</v>
      </c>
      <c r="H60" s="69">
        <f t="shared" si="4"/>
        <v>87250</v>
      </c>
      <c r="I60" s="78"/>
    </row>
    <row r="61" spans="1:9" ht="13.5" thickBot="1">
      <c r="A61" s="76" t="s">
        <v>2</v>
      </c>
      <c r="B61" s="71" t="s">
        <v>12</v>
      </c>
      <c r="C61" s="72" t="s">
        <v>22</v>
      </c>
      <c r="D61" s="62">
        <v>88877</v>
      </c>
      <c r="E61" s="62">
        <v>0</v>
      </c>
      <c r="F61" s="63">
        <f t="shared" si="3"/>
        <v>15997.859999999999</v>
      </c>
      <c r="G61" s="63">
        <f t="shared" si="5"/>
        <v>104874.86</v>
      </c>
      <c r="H61" s="69">
        <f t="shared" si="4"/>
        <v>88877</v>
      </c>
      <c r="I61" s="78"/>
    </row>
    <row r="62" spans="1:9" ht="13.5" thickBot="1">
      <c r="A62" s="43" t="s">
        <v>2</v>
      </c>
      <c r="B62" s="44" t="s">
        <v>23</v>
      </c>
      <c r="C62" s="77" t="s">
        <v>22</v>
      </c>
      <c r="D62" s="63">
        <v>93783</v>
      </c>
      <c r="E62" s="63">
        <v>0</v>
      </c>
      <c r="F62" s="63">
        <f t="shared" si="3"/>
        <v>16880.94</v>
      </c>
      <c r="G62" s="63">
        <f t="shared" si="5"/>
        <v>110663.94</v>
      </c>
      <c r="H62" s="69">
        <f t="shared" si="4"/>
        <v>93783</v>
      </c>
      <c r="I62" s="78"/>
    </row>
    <row r="63" spans="1:9" ht="15" customHeight="1" thickBot="1">
      <c r="A63" s="78"/>
      <c r="B63" s="79"/>
      <c r="C63" s="78"/>
      <c r="D63" s="80"/>
      <c r="E63" s="80"/>
      <c r="F63" s="80"/>
      <c r="G63" s="80"/>
      <c r="H63" s="78"/>
      <c r="I63" s="78"/>
    </row>
    <row r="64" spans="1:8" ht="13.5" thickBot="1">
      <c r="A64" s="426" t="s">
        <v>20</v>
      </c>
      <c r="B64" s="427"/>
      <c r="C64" s="427"/>
      <c r="D64" s="427"/>
      <c r="E64" s="427"/>
      <c r="F64" s="427"/>
      <c r="G64" s="427"/>
      <c r="H64" s="428"/>
    </row>
    <row r="65" spans="1:8" ht="13.5" thickBot="1">
      <c r="A65" s="429" t="s">
        <v>13</v>
      </c>
      <c r="B65" s="430"/>
      <c r="C65" s="82" t="s">
        <v>7</v>
      </c>
      <c r="D65" s="83" t="s">
        <v>0</v>
      </c>
      <c r="E65" s="84" t="s">
        <v>14</v>
      </c>
      <c r="F65" s="83" t="s">
        <v>133</v>
      </c>
      <c r="G65" s="85" t="s">
        <v>1</v>
      </c>
      <c r="H65" s="37" t="s">
        <v>52</v>
      </c>
    </row>
    <row r="66" spans="1:9" ht="13.5" thickBot="1">
      <c r="A66" s="86" t="s">
        <v>25</v>
      </c>
      <c r="B66" s="87" t="s">
        <v>63</v>
      </c>
      <c r="C66" s="67">
        <v>0.92</v>
      </c>
      <c r="D66" s="196">
        <v>94950</v>
      </c>
      <c r="E66" s="61">
        <v>1100</v>
      </c>
      <c r="F66" s="63">
        <f aca="true" t="shared" si="6" ref="F66:F75">(D66-E66)*18%</f>
        <v>16893</v>
      </c>
      <c r="G66" s="63">
        <f aca="true" t="shared" si="7" ref="G66:G75">D66-E66+F66</f>
        <v>110743</v>
      </c>
      <c r="H66" s="69">
        <f aca="true" t="shared" si="8" ref="H66:H75">G66-F66</f>
        <v>93850</v>
      </c>
      <c r="I66" s="78"/>
    </row>
    <row r="67" spans="1:9" ht="13.5" thickBot="1">
      <c r="A67" s="88" t="s">
        <v>138</v>
      </c>
      <c r="B67" s="89" t="s">
        <v>136</v>
      </c>
      <c r="C67" s="72">
        <v>1.1</v>
      </c>
      <c r="D67" s="196">
        <v>94450</v>
      </c>
      <c r="E67" s="62">
        <v>1100</v>
      </c>
      <c r="F67" s="63">
        <f t="shared" si="6"/>
        <v>16803</v>
      </c>
      <c r="G67" s="63">
        <f t="shared" si="7"/>
        <v>110153</v>
      </c>
      <c r="H67" s="69">
        <f>G67-F67</f>
        <v>93350</v>
      </c>
      <c r="I67" s="78"/>
    </row>
    <row r="68" spans="1:9" ht="13.5" thickBot="1">
      <c r="A68" s="88" t="s">
        <v>25</v>
      </c>
      <c r="B68" s="89" t="s">
        <v>93</v>
      </c>
      <c r="C68" s="72">
        <v>2</v>
      </c>
      <c r="D68" s="197">
        <v>94950</v>
      </c>
      <c r="E68" s="62">
        <v>1100</v>
      </c>
      <c r="F68" s="63">
        <f t="shared" si="6"/>
        <v>16893</v>
      </c>
      <c r="G68" s="63">
        <f t="shared" si="7"/>
        <v>110743</v>
      </c>
      <c r="H68" s="69">
        <f t="shared" si="8"/>
        <v>93850</v>
      </c>
      <c r="I68" s="78"/>
    </row>
    <row r="69" spans="1:8" s="78" customFormat="1" ht="13.5" thickBot="1">
      <c r="A69" s="88" t="s">
        <v>25</v>
      </c>
      <c r="B69" s="89" t="s">
        <v>135</v>
      </c>
      <c r="C69" s="72">
        <v>3</v>
      </c>
      <c r="D69" s="197">
        <v>96500</v>
      </c>
      <c r="E69" s="62">
        <v>1100</v>
      </c>
      <c r="F69" s="63">
        <f t="shared" si="6"/>
        <v>17172</v>
      </c>
      <c r="G69" s="63">
        <f t="shared" si="7"/>
        <v>112572</v>
      </c>
      <c r="H69" s="69">
        <f t="shared" si="8"/>
        <v>95400</v>
      </c>
    </row>
    <row r="70" spans="1:9" ht="13.5" thickBot="1">
      <c r="A70" s="88" t="s">
        <v>57</v>
      </c>
      <c r="B70" s="89" t="s">
        <v>11</v>
      </c>
      <c r="C70" s="72">
        <v>4.2</v>
      </c>
      <c r="D70" s="197">
        <v>104237</v>
      </c>
      <c r="E70" s="62">
        <v>1100</v>
      </c>
      <c r="F70" s="63">
        <f t="shared" si="6"/>
        <v>18564.66</v>
      </c>
      <c r="G70" s="63">
        <f t="shared" si="7"/>
        <v>121701.66</v>
      </c>
      <c r="H70" s="69">
        <f t="shared" si="8"/>
        <v>103137</v>
      </c>
      <c r="I70" s="78"/>
    </row>
    <row r="71" spans="1:9" ht="13.5" thickBot="1">
      <c r="A71" s="88" t="s">
        <v>31</v>
      </c>
      <c r="B71" s="89" t="s">
        <v>30</v>
      </c>
      <c r="C71" s="72">
        <v>6.5</v>
      </c>
      <c r="D71" s="197">
        <v>104474</v>
      </c>
      <c r="E71" s="62">
        <v>1100</v>
      </c>
      <c r="F71" s="63">
        <f t="shared" si="6"/>
        <v>18607.32</v>
      </c>
      <c r="G71" s="63">
        <f t="shared" si="7"/>
        <v>121981.32</v>
      </c>
      <c r="H71" s="69">
        <f t="shared" si="8"/>
        <v>103374</v>
      </c>
      <c r="I71" s="78"/>
    </row>
    <row r="72" spans="1:9" ht="13.5" thickBot="1">
      <c r="A72" s="88" t="s">
        <v>56</v>
      </c>
      <c r="B72" s="89" t="s">
        <v>55</v>
      </c>
      <c r="C72" s="72">
        <v>50</v>
      </c>
      <c r="D72" s="197">
        <v>107244</v>
      </c>
      <c r="E72" s="62">
        <v>1100</v>
      </c>
      <c r="F72" s="63">
        <f t="shared" si="6"/>
        <v>19105.92</v>
      </c>
      <c r="G72" s="63">
        <f t="shared" si="7"/>
        <v>125249.92</v>
      </c>
      <c r="H72" s="69">
        <f t="shared" si="8"/>
        <v>106144</v>
      </c>
      <c r="I72" s="78"/>
    </row>
    <row r="73" spans="1:9" ht="13.5" thickBot="1">
      <c r="A73" s="88" t="s">
        <v>2</v>
      </c>
      <c r="B73" s="89" t="s">
        <v>24</v>
      </c>
      <c r="C73" s="72" t="s">
        <v>22</v>
      </c>
      <c r="D73" s="197">
        <v>96680</v>
      </c>
      <c r="E73" s="62">
        <v>0</v>
      </c>
      <c r="F73" s="63">
        <f t="shared" si="6"/>
        <v>17402.399999999998</v>
      </c>
      <c r="G73" s="63">
        <f t="shared" si="7"/>
        <v>114082.4</v>
      </c>
      <c r="H73" s="69">
        <f t="shared" si="8"/>
        <v>96680</v>
      </c>
      <c r="I73" s="78"/>
    </row>
    <row r="74" spans="1:9" ht="13.5" thickBot="1">
      <c r="A74" s="88" t="s">
        <v>2</v>
      </c>
      <c r="B74" s="89" t="s">
        <v>26</v>
      </c>
      <c r="C74" s="72" t="s">
        <v>22</v>
      </c>
      <c r="D74" s="197">
        <v>96917</v>
      </c>
      <c r="E74" s="62">
        <v>0</v>
      </c>
      <c r="F74" s="63">
        <f t="shared" si="6"/>
        <v>17445.059999999998</v>
      </c>
      <c r="G74" s="63">
        <f t="shared" si="7"/>
        <v>114362.06</v>
      </c>
      <c r="H74" s="69">
        <f t="shared" si="8"/>
        <v>96917</v>
      </c>
      <c r="I74" s="78"/>
    </row>
    <row r="75" spans="1:9" ht="13.5" thickBot="1">
      <c r="A75" s="88" t="s">
        <v>2</v>
      </c>
      <c r="B75" s="89" t="s">
        <v>27</v>
      </c>
      <c r="C75" s="72" t="s">
        <v>22</v>
      </c>
      <c r="D75" s="197">
        <v>87393</v>
      </c>
      <c r="E75" s="62">
        <v>0</v>
      </c>
      <c r="F75" s="63">
        <f t="shared" si="6"/>
        <v>15730.74</v>
      </c>
      <c r="G75" s="63">
        <f t="shared" si="7"/>
        <v>103123.74</v>
      </c>
      <c r="H75" s="69">
        <f t="shared" si="8"/>
        <v>87393</v>
      </c>
      <c r="I75" s="78"/>
    </row>
    <row r="76" spans="1:9" ht="13.5" thickBot="1">
      <c r="A76" s="43"/>
      <c r="B76" s="90"/>
      <c r="C76" s="90"/>
      <c r="D76" s="239" t="s">
        <v>143</v>
      </c>
      <c r="E76" s="90"/>
      <c r="F76" s="90"/>
      <c r="G76" s="90"/>
      <c r="H76" s="91"/>
      <c r="I76" s="78"/>
    </row>
    <row r="77" spans="1:8" s="33" customFormat="1" ht="16.5">
      <c r="A77" s="15" t="s">
        <v>58</v>
      </c>
      <c r="B77" s="78"/>
      <c r="C77" s="78"/>
      <c r="D77" s="78"/>
      <c r="E77" s="78"/>
      <c r="F77" s="78"/>
      <c r="G77" s="78"/>
      <c r="H77" s="78"/>
    </row>
    <row r="78" spans="1:8" ht="12.75">
      <c r="A78" s="78"/>
      <c r="B78" s="78"/>
      <c r="C78" s="78"/>
      <c r="D78" s="78"/>
      <c r="E78" s="78"/>
      <c r="F78" s="78"/>
      <c r="G78" s="78"/>
      <c r="H78" s="92"/>
    </row>
    <row r="79" spans="1:7" ht="12.75">
      <c r="A79" s="33"/>
      <c r="B79" s="29"/>
      <c r="C79" s="29"/>
      <c r="D79" s="29"/>
      <c r="E79" s="29"/>
      <c r="F79" s="29"/>
      <c r="G79" s="29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22"/>
      <c r="B81" s="422"/>
      <c r="C81" s="32"/>
      <c r="D81" s="32"/>
      <c r="E81" s="32"/>
      <c r="F81" s="32"/>
      <c r="G81" s="32"/>
    </row>
    <row r="82" spans="1:7" ht="12.75">
      <c r="A82" s="18"/>
      <c r="B82" s="31"/>
      <c r="C82" s="14"/>
      <c r="D82" s="28"/>
      <c r="E82" s="28"/>
      <c r="F82" s="46"/>
      <c r="G82" s="46"/>
    </row>
    <row r="83" spans="1:7" ht="12.75">
      <c r="A83" s="18"/>
      <c r="B83" s="31"/>
      <c r="C83" s="14"/>
      <c r="D83" s="28"/>
      <c r="E83" s="28"/>
      <c r="F83" s="46"/>
      <c r="G83" s="46"/>
    </row>
    <row r="84" spans="1:7" ht="12.75">
      <c r="A84" s="45"/>
      <c r="B84" s="45"/>
      <c r="C84" s="45"/>
      <c r="D84" s="45"/>
      <c r="E84" s="45"/>
      <c r="F84" s="45"/>
      <c r="G84" s="45"/>
    </row>
  </sheetData>
  <sheetProtection/>
  <mergeCells count="13">
    <mergeCell ref="A81:B81"/>
    <mergeCell ref="A9:H9"/>
    <mergeCell ref="A10:B10"/>
    <mergeCell ref="A42:H42"/>
    <mergeCell ref="A43:B43"/>
    <mergeCell ref="A64:H64"/>
    <mergeCell ref="A65:B65"/>
    <mergeCell ref="A1:G1"/>
    <mergeCell ref="A3:G3"/>
    <mergeCell ref="A4:G4"/>
    <mergeCell ref="A5:G5"/>
    <mergeCell ref="A8:H8"/>
    <mergeCell ref="A6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manish borana</cp:lastModifiedBy>
  <cp:lastPrinted>2019-05-03T07:45:37Z</cp:lastPrinted>
  <dcterms:created xsi:type="dcterms:W3CDTF">2010-07-16T02:24:36Z</dcterms:created>
  <dcterms:modified xsi:type="dcterms:W3CDTF">2024-04-12T10:19:07Z</dcterms:modified>
  <cp:category/>
  <cp:version/>
  <cp:contentType/>
  <cp:contentStatus/>
</cp:coreProperties>
</file>